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</sheets>
  <definedNames>
    <definedName name="_xlnm.Print_Titles" localSheetId="0">'Export Worksheet'!$1:$7</definedName>
  </definedNames>
  <calcPr fullCalcOnLoad="1"/>
</workbook>
</file>

<file path=xl/sharedStrings.xml><?xml version="1.0" encoding="utf-8"?>
<sst xmlns="http://schemas.openxmlformats.org/spreadsheetml/2006/main" count="469" uniqueCount="68">
  <si>
    <t>LBE</t>
  </si>
  <si>
    <t>PARTY</t>
  </si>
  <si>
    <t>TOTAL_VOTEDPOLLS</t>
  </si>
  <si>
    <t>TURNOUT_POLLS</t>
  </si>
  <si>
    <t>TOTAL_VOTEDEARLY</t>
  </si>
  <si>
    <t>TURNOUT_EARLYVOTING</t>
  </si>
  <si>
    <t>TOTAL_ELIGIBLE</t>
  </si>
  <si>
    <t>TURNOUT_TOTAL</t>
  </si>
  <si>
    <t>Allegany</t>
  </si>
  <si>
    <t>DEM</t>
  </si>
  <si>
    <t>GRN</t>
  </si>
  <si>
    <t>LIB</t>
  </si>
  <si>
    <t>OTH</t>
  </si>
  <si>
    <t>REP</t>
  </si>
  <si>
    <t>UNA</t>
  </si>
  <si>
    <t>Anne Arundel</t>
  </si>
  <si>
    <t/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</si>
  <si>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</si>
  <si>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</si>
  <si>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</si>
  <si>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</si>
  <si>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</si>
  <si>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</si>
  <si>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</si>
  <si>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</si>
  <si>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</si>
  <si>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</si>
  <si>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</si>
  <si>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</si>
  <si>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</si>
  <si>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</si>
  <si>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</si>
  <si>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</si>
  <si>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</si>
  <si>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</si>
  <si>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</si>
  <si>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</si>
  <si>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</si>
  <si>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</si>
  <si>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Election: 2014 Gubernatorial Primary Election</t>
  </si>
  <si>
    <t>Election Date: June 24, 2014</t>
  </si>
  <si>
    <t>*Turnout Totals do not include Provisional or Absentee Voters                  **Eligible Active Voters are as of 06/07/2014</t>
  </si>
  <si>
    <t>Allegany Total</t>
  </si>
  <si>
    <t>Anne Arundel Total</t>
  </si>
  <si>
    <t>Baltimore City Total</t>
  </si>
  <si>
    <t>Baltimore County Total</t>
  </si>
  <si>
    <t>Calvert Total</t>
  </si>
  <si>
    <t>Caroline Total</t>
  </si>
  <si>
    <t>Carroll Total</t>
  </si>
  <si>
    <t>Cecil Total</t>
  </si>
  <si>
    <t>Charles Total</t>
  </si>
  <si>
    <t>Dorchester Total</t>
  </si>
  <si>
    <t>Frederick Total</t>
  </si>
  <si>
    <t>Garrett Total</t>
  </si>
  <si>
    <t>Harford Total</t>
  </si>
  <si>
    <t>Howard Total</t>
  </si>
  <si>
    <t>Kent Total</t>
  </si>
  <si>
    <t>Montgomery Total</t>
  </si>
  <si>
    <t>Prince George's Total</t>
  </si>
  <si>
    <t>Queen Anne's Total</t>
  </si>
  <si>
    <t>Saint Mary's Total</t>
  </si>
  <si>
    <t>Somerset Total</t>
  </si>
  <si>
    <t>Talbot Total</t>
  </si>
  <si>
    <t>Washington Total</t>
  </si>
  <si>
    <t>Wicomico Total</t>
  </si>
  <si>
    <t>Worcester Total</t>
  </si>
  <si>
    <t>Grand Total</t>
  </si>
  <si>
    <t>Unofficial Polling Place and Early Voting Turnout* (By County)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</si>
</sst>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33" borderId="13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3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1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19" fillId="0" borderId="23" xfId="0" applyFont="1" applyBorder="1" applyAlignment="1">
      <alignment/>
    </xf>
    <xf numFmtId="3" fontId="21" fillId="0" borderId="20" xfId="0" applyNumberFormat="1" applyFont="1" applyBorder="1" applyAlignment="1">
      <alignment/>
    </xf>
    <xf numFmtId="3" fontId="19" fillId="0" borderId="18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0" fontId="21" fillId="0" borderId="20" xfId="0" applyNumberFormat="1" applyFont="1" applyBorder="1" applyAlignment="1">
      <alignment/>
    </xf>
    <xf numFmtId="10" fontId="19" fillId="0" borderId="18" xfId="0" applyNumberFormat="1" applyFont="1" applyBorder="1" applyAlignment="1">
      <alignment horizontal="right"/>
    </xf>
    <xf numFmtId="10" fontId="19" fillId="0" borderId="18" xfId="0" applyNumberFormat="1" applyFont="1" applyBorder="1" applyAlignment="1">
      <alignment/>
    </xf>
    <xf numFmtId="10" fontId="19" fillId="0" borderId="23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3" fontId="19" fillId="0" borderId="18" xfId="0" applyNumberFormat="1" applyFont="1" applyBorder="1" applyAlignment="1">
      <alignment/>
    </xf>
    <xf numFmtId="10" fontId="21" fillId="0" borderId="24" xfId="0" applyNumberFormat="1" applyFont="1" applyBorder="1" applyAlignment="1">
      <alignment/>
    </xf>
    <xf numFmtId="10" fontId="19" fillId="0" borderId="25" xfId="0" applyNumberFormat="1" applyFont="1" applyBorder="1" applyAlignment="1">
      <alignment horizontal="right"/>
    </xf>
    <xf numFmtId="10" fontId="19" fillId="0" borderId="2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2.75" outlineLevelRow="2"/>
  <cols>
    <col min="1" max="1" width="18.57421875" style="0" bestFit="1" customWidth="1"/>
    <col min="2" max="2" width="6.00390625" style="0" bestFit="1" customWidth="1"/>
    <col min="3" max="3" width="17.421875" style="27" bestFit="1" customWidth="1"/>
    <col min="4" max="4" width="14.7109375" style="32" bestFit="1" customWidth="1"/>
    <col min="5" max="5" width="17.28125" style="27" bestFit="1" customWidth="1"/>
    <col min="6" max="6" width="20.57421875" style="32" bestFit="1" customWidth="1"/>
    <col min="7" max="7" width="14.28125" style="27" bestFit="1" customWidth="1"/>
    <col min="8" max="8" width="14.28125" style="32" bestFit="1" customWidth="1"/>
  </cols>
  <sheetData>
    <row r="1" spans="1:10" s="5" customFormat="1" ht="20.25">
      <c r="A1" s="1" t="s">
        <v>67</v>
      </c>
      <c r="B1" s="2"/>
      <c r="C1" s="2"/>
      <c r="D1" s="2"/>
      <c r="E1" s="2"/>
      <c r="F1" s="2"/>
      <c r="G1" s="2"/>
      <c r="H1" s="3"/>
      <c r="I1" s="4"/>
      <c r="J1" s="4"/>
    </row>
    <row r="2" spans="1:10" s="5" customFormat="1" ht="15.75">
      <c r="A2" s="6" t="s">
        <v>39</v>
      </c>
      <c r="B2" s="7"/>
      <c r="C2" s="7"/>
      <c r="D2" s="7"/>
      <c r="E2" s="7"/>
      <c r="F2" s="7"/>
      <c r="G2" s="7"/>
      <c r="H2" s="8"/>
      <c r="I2" s="4"/>
      <c r="J2" s="4"/>
    </row>
    <row r="3" spans="1:10" s="5" customFormat="1" ht="15.75">
      <c r="A3" s="6" t="s">
        <v>40</v>
      </c>
      <c r="B3" s="7"/>
      <c r="C3" s="7"/>
      <c r="D3" s="7"/>
      <c r="E3" s="7"/>
      <c r="F3" s="7"/>
      <c r="G3" s="7"/>
      <c r="H3" s="8"/>
      <c r="I3" s="4"/>
      <c r="J3" s="4"/>
    </row>
    <row r="4" spans="1:10" s="5" customFormat="1" ht="16.5" thickBot="1">
      <c r="A4" s="9" t="s">
        <v>41</v>
      </c>
      <c r="B4" s="10"/>
      <c r="C4" s="10"/>
      <c r="D4" s="10"/>
      <c r="E4" s="10"/>
      <c r="F4" s="10"/>
      <c r="G4" s="10"/>
      <c r="H4" s="11"/>
      <c r="I4" s="4"/>
      <c r="J4" s="4"/>
    </row>
    <row r="5" spans="3:9" s="5" customFormat="1" ht="12.75">
      <c r="C5" s="12"/>
      <c r="D5" s="13"/>
      <c r="E5" s="12"/>
      <c r="F5" s="13"/>
      <c r="G5" s="12"/>
      <c r="H5" s="13"/>
      <c r="I5" s="4"/>
    </row>
    <row r="6" spans="3:9" s="5" customFormat="1" ht="13.5" thickBot="1">
      <c r="C6" s="12"/>
      <c r="D6" s="13"/>
      <c r="E6" s="12"/>
      <c r="F6" s="13"/>
      <c r="G6" s="12"/>
      <c r="H6" s="13"/>
      <c r="I6" s="13"/>
    </row>
    <row r="7" spans="1:10" s="15" customFormat="1" ht="12.75" customHeight="1">
      <c r="A7" s="17" t="s">
        <v>0</v>
      </c>
      <c r="B7" s="18" t="s">
        <v>1</v>
      </c>
      <c r="C7" s="24" t="s">
        <v>2</v>
      </c>
      <c r="D7" s="28" t="s">
        <v>3</v>
      </c>
      <c r="E7" s="24" t="s">
        <v>4</v>
      </c>
      <c r="F7" s="28" t="s">
        <v>5</v>
      </c>
      <c r="G7" s="24" t="s">
        <v>6</v>
      </c>
      <c r="H7" s="34" t="s">
        <v>7</v>
      </c>
      <c r="I7" s="14"/>
      <c r="J7" s="14"/>
    </row>
    <row r="8" spans="1:10" ht="12.75" customHeight="1" outlineLevel="2">
      <c r="A8" s="19" t="s">
        <v>8</v>
      </c>
      <c r="B8" s="16" t="s">
        <v>9</v>
      </c>
      <c r="C8" s="25">
        <v>2748</v>
      </c>
      <c r="D8" s="29">
        <v>0.1808</v>
      </c>
      <c r="E8" s="25">
        <v>276</v>
      </c>
      <c r="F8" s="29">
        <v>0.0182</v>
      </c>
      <c r="G8" s="25">
        <v>15196</v>
      </c>
      <c r="H8" s="35">
        <v>0.199</v>
      </c>
      <c r="I8" s="5"/>
      <c r="J8" s="5"/>
    </row>
    <row r="9" spans="1:10" ht="12.75" customHeight="1" outlineLevel="2">
      <c r="A9" s="19" t="s">
        <v>8</v>
      </c>
      <c r="B9" s="16" t="s">
        <v>10</v>
      </c>
      <c r="C9" s="25">
        <v>4</v>
      </c>
      <c r="D9" s="29">
        <v>0.036</v>
      </c>
      <c r="E9" s="25">
        <v>0</v>
      </c>
      <c r="F9" s="29">
        <v>0</v>
      </c>
      <c r="G9" s="25">
        <v>111</v>
      </c>
      <c r="H9" s="35">
        <v>0.036</v>
      </c>
      <c r="I9" s="5"/>
      <c r="J9" s="5"/>
    </row>
    <row r="10" spans="1:10" ht="12.75" customHeight="1" outlineLevel="2">
      <c r="A10" s="19" t="s">
        <v>8</v>
      </c>
      <c r="B10" s="16" t="s">
        <v>11</v>
      </c>
      <c r="C10" s="25">
        <v>11</v>
      </c>
      <c r="D10" s="29">
        <v>0.0576</v>
      </c>
      <c r="E10" s="25">
        <v>0</v>
      </c>
      <c r="F10" s="29">
        <v>0</v>
      </c>
      <c r="G10" s="25">
        <v>191</v>
      </c>
      <c r="H10" s="35">
        <v>0.0576</v>
      </c>
      <c r="I10" s="5"/>
      <c r="J10" s="5"/>
    </row>
    <row r="11" spans="1:10" ht="12.75" customHeight="1" outlineLevel="2">
      <c r="A11" s="19" t="s">
        <v>8</v>
      </c>
      <c r="B11" s="16" t="s">
        <v>12</v>
      </c>
      <c r="C11" s="25">
        <v>27</v>
      </c>
      <c r="D11" s="29">
        <v>0.0687</v>
      </c>
      <c r="E11" s="25">
        <v>2</v>
      </c>
      <c r="F11" s="29">
        <v>0.0051</v>
      </c>
      <c r="G11" s="25">
        <v>393</v>
      </c>
      <c r="H11" s="35">
        <v>0.0738</v>
      </c>
      <c r="I11" s="5"/>
      <c r="J11" s="5"/>
    </row>
    <row r="12" spans="1:10" ht="12.75" customHeight="1" outlineLevel="2">
      <c r="A12" s="19" t="s">
        <v>8</v>
      </c>
      <c r="B12" s="16" t="s">
        <v>13</v>
      </c>
      <c r="C12" s="25">
        <v>4782</v>
      </c>
      <c r="D12" s="29">
        <v>0.2375</v>
      </c>
      <c r="E12" s="25">
        <v>366</v>
      </c>
      <c r="F12" s="29">
        <v>0.0182</v>
      </c>
      <c r="G12" s="25">
        <v>20133</v>
      </c>
      <c r="H12" s="35">
        <v>0.2557</v>
      </c>
      <c r="I12" s="5"/>
      <c r="J12" s="5"/>
    </row>
    <row r="13" spans="1:10" ht="12.75" customHeight="1" outlineLevel="2">
      <c r="A13" s="19" t="s">
        <v>8</v>
      </c>
      <c r="B13" s="16" t="s">
        <v>14</v>
      </c>
      <c r="C13" s="25">
        <v>231</v>
      </c>
      <c r="D13" s="29">
        <v>0.0362</v>
      </c>
      <c r="E13" s="25">
        <v>13</v>
      </c>
      <c r="F13" s="29">
        <v>0.002</v>
      </c>
      <c r="G13" s="25">
        <v>6374</v>
      </c>
      <c r="H13" s="35">
        <v>0.0383</v>
      </c>
      <c r="I13" s="5"/>
      <c r="J13" s="5"/>
    </row>
    <row r="14" spans="1:10" ht="12.75" customHeight="1" outlineLevel="1">
      <c r="A14" s="20" t="s">
        <v>42</v>
      </c>
      <c r="B14" s="16"/>
      <c r="C14" s="25">
        <f>SUBTOTAL(9,C8:C13)</f>
        <v>7803</v>
      </c>
      <c r="D14" s="29"/>
      <c r="E14" s="25">
        <f>SUBTOTAL(9,E8:E13)</f>
        <v>657</v>
      </c>
      <c r="F14" s="29"/>
      <c r="G14" s="25">
        <f>SUBTOTAL(9,G8:G13)</f>
        <v>42398</v>
      </c>
      <c r="H14" s="35">
        <f>(C14+E14)/G14</f>
        <v>0.19953771404311524</v>
      </c>
      <c r="I14" s="5"/>
      <c r="J14" s="5"/>
    </row>
    <row r="15" spans="1:10" ht="12.75" customHeight="1" outlineLevel="2">
      <c r="A15" s="19" t="s">
        <v>15</v>
      </c>
      <c r="B15" s="16" t="s">
        <v>9</v>
      </c>
      <c r="C15" s="25">
        <v>24655</v>
      </c>
      <c r="D15" s="29">
        <v>0.1682</v>
      </c>
      <c r="E15" s="25">
        <v>8833</v>
      </c>
      <c r="F15" s="29">
        <v>0.0603</v>
      </c>
      <c r="G15" s="25">
        <v>146577</v>
      </c>
      <c r="H15" s="35">
        <v>0.2285</v>
      </c>
      <c r="I15" s="5"/>
      <c r="J15" s="5"/>
    </row>
    <row r="16" spans="1:10" ht="12.75" customHeight="1" outlineLevel="2">
      <c r="A16" s="19" t="s">
        <v>15</v>
      </c>
      <c r="B16" s="16" t="s">
        <v>10</v>
      </c>
      <c r="C16" s="25">
        <v>0</v>
      </c>
      <c r="D16" s="30" t="s">
        <v>16</v>
      </c>
      <c r="E16" s="25">
        <v>0</v>
      </c>
      <c r="F16" s="30" t="s">
        <v>16</v>
      </c>
      <c r="G16" s="33" t="s">
        <v>16</v>
      </c>
      <c r="H16" s="36" t="s">
        <v>16</v>
      </c>
      <c r="I16" s="5"/>
      <c r="J16" s="5"/>
    </row>
    <row r="17" spans="1:10" ht="12.75" customHeight="1" outlineLevel="2">
      <c r="A17" s="19" t="s">
        <v>15</v>
      </c>
      <c r="B17" s="16" t="s">
        <v>11</v>
      </c>
      <c r="C17" s="25">
        <v>0</v>
      </c>
      <c r="D17" s="30" t="s">
        <v>16</v>
      </c>
      <c r="E17" s="25">
        <v>0</v>
      </c>
      <c r="F17" s="30" t="s">
        <v>16</v>
      </c>
      <c r="G17" s="33" t="s">
        <v>16</v>
      </c>
      <c r="H17" s="36" t="s">
        <v>16</v>
      </c>
      <c r="I17" s="5"/>
      <c r="J17" s="5"/>
    </row>
    <row r="18" spans="1:10" ht="12.75" customHeight="1" outlineLevel="2">
      <c r="A18" s="19" t="s">
        <v>15</v>
      </c>
      <c r="B18" s="16" t="s">
        <v>12</v>
      </c>
      <c r="C18" s="25">
        <v>0</v>
      </c>
      <c r="D18" s="30" t="s">
        <v>16</v>
      </c>
      <c r="E18" s="25">
        <v>0</v>
      </c>
      <c r="F18" s="30" t="s">
        <v>16</v>
      </c>
      <c r="G18" s="33" t="s">
        <v>16</v>
      </c>
      <c r="H18" s="36" t="s">
        <v>16</v>
      </c>
      <c r="I18" s="5"/>
      <c r="J18" s="5"/>
    </row>
    <row r="19" spans="1:10" ht="12.75" customHeight="1" outlineLevel="2">
      <c r="A19" s="19" t="s">
        <v>15</v>
      </c>
      <c r="B19" s="16" t="s">
        <v>13</v>
      </c>
      <c r="C19" s="25">
        <v>25806</v>
      </c>
      <c r="D19" s="29">
        <v>0.2096</v>
      </c>
      <c r="E19" s="25">
        <v>6102</v>
      </c>
      <c r="F19" s="29">
        <v>0.0496</v>
      </c>
      <c r="G19" s="25">
        <v>123094</v>
      </c>
      <c r="H19" s="35">
        <v>0.2592</v>
      </c>
      <c r="I19" s="5"/>
      <c r="J19" s="5"/>
    </row>
    <row r="20" spans="1:10" ht="12.75" customHeight="1" outlineLevel="2">
      <c r="A20" s="19" t="s">
        <v>15</v>
      </c>
      <c r="B20" s="16" t="s">
        <v>14</v>
      </c>
      <c r="C20" s="25">
        <v>0</v>
      </c>
      <c r="D20" s="30" t="s">
        <v>16</v>
      </c>
      <c r="E20" s="25">
        <v>0</v>
      </c>
      <c r="F20" s="30" t="s">
        <v>16</v>
      </c>
      <c r="G20" s="33" t="s">
        <v>16</v>
      </c>
      <c r="H20" s="36" t="s">
        <v>16</v>
      </c>
      <c r="I20" s="5"/>
      <c r="J20" s="5"/>
    </row>
    <row r="21" spans="1:10" ht="12.75" customHeight="1" outlineLevel="1">
      <c r="A21" s="21" t="s">
        <v>43</v>
      </c>
      <c r="B21" s="16"/>
      <c r="C21" s="25">
        <f>SUBTOTAL(9,C15:C20)</f>
        <v>50461</v>
      </c>
      <c r="D21" s="30"/>
      <c r="E21" s="25">
        <f>SUBTOTAL(9,E15:E20)</f>
        <v>14935</v>
      </c>
      <c r="F21" s="30"/>
      <c r="G21" s="33">
        <f>SUBTOTAL(9,G15:G20)</f>
        <v>269671</v>
      </c>
      <c r="H21" s="35">
        <f>(C21+E21)/G21</f>
        <v>0.24250290168390373</v>
      </c>
      <c r="I21" s="5"/>
      <c r="J21" s="5"/>
    </row>
    <row r="22" spans="1:10" ht="12.75" customHeight="1" outlineLevel="2">
      <c r="A22" s="19" t="s">
        <v>17</v>
      </c>
      <c r="B22" s="16" t="s">
        <v>9</v>
      </c>
      <c r="C22" s="25">
        <v>51730</v>
      </c>
      <c r="D22" s="29">
        <v>0.1752</v>
      </c>
      <c r="E22" s="25">
        <v>15440</v>
      </c>
      <c r="F22" s="29">
        <v>0.0523</v>
      </c>
      <c r="G22" s="25">
        <v>295302</v>
      </c>
      <c r="H22" s="35">
        <v>0.2275</v>
      </c>
      <c r="I22" s="5"/>
      <c r="J22" s="5"/>
    </row>
    <row r="23" spans="1:10" ht="12.75" customHeight="1" outlineLevel="2">
      <c r="A23" s="19" t="s">
        <v>17</v>
      </c>
      <c r="B23" s="16" t="s">
        <v>10</v>
      </c>
      <c r="C23" s="25">
        <v>0</v>
      </c>
      <c r="D23" s="30" t="s">
        <v>16</v>
      </c>
      <c r="E23" s="25">
        <v>0</v>
      </c>
      <c r="F23" s="30" t="s">
        <v>16</v>
      </c>
      <c r="G23" s="33" t="s">
        <v>16</v>
      </c>
      <c r="H23" s="36" t="s">
        <v>16</v>
      </c>
      <c r="I23" s="5"/>
      <c r="J23" s="5"/>
    </row>
    <row r="24" spans="1:10" ht="12.75" customHeight="1" outlineLevel="2">
      <c r="A24" s="19" t="s">
        <v>17</v>
      </c>
      <c r="B24" s="16" t="s">
        <v>11</v>
      </c>
      <c r="C24" s="25">
        <v>0</v>
      </c>
      <c r="D24" s="30" t="s">
        <v>16</v>
      </c>
      <c r="E24" s="25">
        <v>0</v>
      </c>
      <c r="F24" s="30" t="s">
        <v>16</v>
      </c>
      <c r="G24" s="33" t="s">
        <v>16</v>
      </c>
      <c r="H24" s="36" t="s">
        <v>16</v>
      </c>
      <c r="I24" s="5"/>
      <c r="J24" s="5"/>
    </row>
    <row r="25" spans="1:10" ht="12.75" customHeight="1" outlineLevel="2">
      <c r="A25" s="19" t="s">
        <v>17</v>
      </c>
      <c r="B25" s="16" t="s">
        <v>12</v>
      </c>
      <c r="C25" s="25">
        <v>0</v>
      </c>
      <c r="D25" s="30" t="s">
        <v>16</v>
      </c>
      <c r="E25" s="25">
        <v>0</v>
      </c>
      <c r="F25" s="30" t="s">
        <v>16</v>
      </c>
      <c r="G25" s="33" t="s">
        <v>16</v>
      </c>
      <c r="H25" s="36" t="s">
        <v>16</v>
      </c>
      <c r="I25" s="5"/>
      <c r="J25" s="5"/>
    </row>
    <row r="26" spans="1:10" ht="12.75" customHeight="1" outlineLevel="2">
      <c r="A26" s="19" t="s">
        <v>17</v>
      </c>
      <c r="B26" s="16" t="s">
        <v>13</v>
      </c>
      <c r="C26" s="25">
        <v>2894</v>
      </c>
      <c r="D26" s="29">
        <v>0.0954</v>
      </c>
      <c r="E26" s="25">
        <v>444</v>
      </c>
      <c r="F26" s="29">
        <v>0.0146</v>
      </c>
      <c r="G26" s="25">
        <v>30341</v>
      </c>
      <c r="H26" s="35">
        <v>0.11</v>
      </c>
      <c r="I26" s="5"/>
      <c r="J26" s="5"/>
    </row>
    <row r="27" spans="1:10" ht="12.75" customHeight="1" outlineLevel="2">
      <c r="A27" s="19" t="s">
        <v>17</v>
      </c>
      <c r="B27" s="16" t="s">
        <v>14</v>
      </c>
      <c r="C27" s="25">
        <v>0</v>
      </c>
      <c r="D27" s="30" t="s">
        <v>16</v>
      </c>
      <c r="E27" s="25">
        <v>0</v>
      </c>
      <c r="F27" s="30" t="s">
        <v>16</v>
      </c>
      <c r="G27" s="33" t="s">
        <v>16</v>
      </c>
      <c r="H27" s="36" t="s">
        <v>16</v>
      </c>
      <c r="I27" s="5"/>
      <c r="J27" s="5"/>
    </row>
    <row r="28" spans="1:10" ht="12.75" customHeight="1" outlineLevel="1">
      <c r="A28" s="21" t="s">
        <v>44</v>
      </c>
      <c r="B28" s="16"/>
      <c r="C28" s="25">
        <f>SUBTOTAL(9,C22:C27)</f>
        <v>54624</v>
      </c>
      <c r="D28" s="30"/>
      <c r="E28" s="25">
        <f>SUBTOTAL(9,E22:E27)</f>
        <v>15884</v>
      </c>
      <c r="F28" s="30"/>
      <c r="G28" s="33">
        <f>SUBTOTAL(9,G22:G27)</f>
        <v>325643</v>
      </c>
      <c r="H28" s="35">
        <f>(C28+E28)/G28</f>
        <v>0.21651931716634473</v>
      </c>
      <c r="I28" s="5"/>
      <c r="J28" s="5"/>
    </row>
    <row r="29" spans="1:10" ht="12.75" customHeight="1" outlineLevel="2">
      <c r="A29" s="19" t="s">
        <v>18</v>
      </c>
      <c r="B29" s="16" t="s">
        <v>9</v>
      </c>
      <c r="C29" s="25">
        <v>59980</v>
      </c>
      <c r="D29" s="29">
        <v>0.2028</v>
      </c>
      <c r="E29" s="25">
        <v>18422</v>
      </c>
      <c r="F29" s="29">
        <v>0.0623</v>
      </c>
      <c r="G29" s="25">
        <v>295796</v>
      </c>
      <c r="H29" s="35">
        <v>0.2651</v>
      </c>
      <c r="I29" s="5"/>
      <c r="J29" s="5"/>
    </row>
    <row r="30" spans="1:10" ht="12.75" customHeight="1" outlineLevel="2">
      <c r="A30" s="19" t="s">
        <v>18</v>
      </c>
      <c r="B30" s="16" t="s">
        <v>10</v>
      </c>
      <c r="C30" s="25">
        <v>0</v>
      </c>
      <c r="D30" s="30" t="s">
        <v>16</v>
      </c>
      <c r="E30" s="25">
        <v>0</v>
      </c>
      <c r="F30" s="30" t="s">
        <v>16</v>
      </c>
      <c r="G30" s="33" t="s">
        <v>16</v>
      </c>
      <c r="H30" s="36" t="s">
        <v>16</v>
      </c>
      <c r="I30" s="5"/>
      <c r="J30" s="5"/>
    </row>
    <row r="31" spans="1:10" ht="12.75" customHeight="1" outlineLevel="2">
      <c r="A31" s="19" t="s">
        <v>18</v>
      </c>
      <c r="B31" s="16" t="s">
        <v>11</v>
      </c>
      <c r="C31" s="25">
        <v>0</v>
      </c>
      <c r="D31" s="30" t="s">
        <v>16</v>
      </c>
      <c r="E31" s="25">
        <v>0</v>
      </c>
      <c r="F31" s="30" t="s">
        <v>16</v>
      </c>
      <c r="G31" s="33" t="s">
        <v>16</v>
      </c>
      <c r="H31" s="36" t="s">
        <v>16</v>
      </c>
      <c r="I31" s="5"/>
      <c r="J31" s="5"/>
    </row>
    <row r="32" spans="1:10" ht="12.75" customHeight="1" outlineLevel="2">
      <c r="A32" s="19" t="s">
        <v>18</v>
      </c>
      <c r="B32" s="16" t="s">
        <v>12</v>
      </c>
      <c r="C32" s="25">
        <v>0</v>
      </c>
      <c r="D32" s="30" t="s">
        <v>16</v>
      </c>
      <c r="E32" s="25">
        <v>0</v>
      </c>
      <c r="F32" s="30" t="s">
        <v>16</v>
      </c>
      <c r="G32" s="33" t="s">
        <v>16</v>
      </c>
      <c r="H32" s="36" t="s">
        <v>16</v>
      </c>
      <c r="I32" s="5"/>
      <c r="J32" s="5"/>
    </row>
    <row r="33" spans="1:10" ht="12.75" customHeight="1" outlineLevel="2">
      <c r="A33" s="19" t="s">
        <v>18</v>
      </c>
      <c r="B33" s="16" t="s">
        <v>13</v>
      </c>
      <c r="C33" s="25">
        <v>22906</v>
      </c>
      <c r="D33" s="29">
        <v>0.1758</v>
      </c>
      <c r="E33" s="25">
        <v>3863</v>
      </c>
      <c r="F33" s="29">
        <v>0.0297</v>
      </c>
      <c r="G33" s="25">
        <v>130266</v>
      </c>
      <c r="H33" s="35">
        <v>0.2055</v>
      </c>
      <c r="I33" s="5"/>
      <c r="J33" s="5"/>
    </row>
    <row r="34" spans="1:10" ht="12.75" customHeight="1" outlineLevel="2">
      <c r="A34" s="19" t="s">
        <v>18</v>
      </c>
      <c r="B34" s="16" t="s">
        <v>14</v>
      </c>
      <c r="C34" s="25">
        <v>0</v>
      </c>
      <c r="D34" s="30" t="s">
        <v>16</v>
      </c>
      <c r="E34" s="25">
        <v>0</v>
      </c>
      <c r="F34" s="30" t="s">
        <v>16</v>
      </c>
      <c r="G34" s="33" t="s">
        <v>16</v>
      </c>
      <c r="H34" s="36" t="s">
        <v>16</v>
      </c>
      <c r="I34" s="5"/>
      <c r="J34" s="5"/>
    </row>
    <row r="35" spans="1:10" ht="12.75" customHeight="1" outlineLevel="1">
      <c r="A35" s="21" t="s">
        <v>45</v>
      </c>
      <c r="B35" s="16"/>
      <c r="C35" s="25">
        <f>SUBTOTAL(9,C29:C34)</f>
        <v>82886</v>
      </c>
      <c r="D35" s="30"/>
      <c r="E35" s="25">
        <f>SUBTOTAL(9,E29:E34)</f>
        <v>22285</v>
      </c>
      <c r="F35" s="30"/>
      <c r="G35" s="33">
        <f>SUBTOTAL(9,G29:G34)</f>
        <v>426062</v>
      </c>
      <c r="H35" s="35">
        <f>(C35+E35)/G35</f>
        <v>0.24684435598574855</v>
      </c>
      <c r="I35" s="5"/>
      <c r="J35" s="5"/>
    </row>
    <row r="36" spans="1:10" ht="12.75" customHeight="1" outlineLevel="2">
      <c r="A36" s="19" t="s">
        <v>19</v>
      </c>
      <c r="B36" s="16" t="s">
        <v>9</v>
      </c>
      <c r="C36" s="25">
        <v>4451</v>
      </c>
      <c r="D36" s="29">
        <v>0.19</v>
      </c>
      <c r="E36" s="25">
        <v>956</v>
      </c>
      <c r="F36" s="29">
        <v>0.0408</v>
      </c>
      <c r="G36" s="25">
        <v>23431</v>
      </c>
      <c r="H36" s="35">
        <v>0.2308</v>
      </c>
      <c r="I36" s="5"/>
      <c r="J36" s="5"/>
    </row>
    <row r="37" spans="1:10" ht="12.75" customHeight="1" outlineLevel="2">
      <c r="A37" s="19" t="s">
        <v>19</v>
      </c>
      <c r="B37" s="16" t="s">
        <v>10</v>
      </c>
      <c r="C37" s="25">
        <v>4</v>
      </c>
      <c r="D37" s="29">
        <v>0.0299</v>
      </c>
      <c r="E37" s="25">
        <v>3</v>
      </c>
      <c r="F37" s="29">
        <v>0.0224</v>
      </c>
      <c r="G37" s="25">
        <v>134</v>
      </c>
      <c r="H37" s="35">
        <v>0.0522</v>
      </c>
      <c r="I37" s="5"/>
      <c r="J37" s="5"/>
    </row>
    <row r="38" spans="1:10" ht="12.75" customHeight="1" outlineLevel="2">
      <c r="A38" s="19" t="s">
        <v>19</v>
      </c>
      <c r="B38" s="16" t="s">
        <v>11</v>
      </c>
      <c r="C38" s="25">
        <v>12</v>
      </c>
      <c r="D38" s="29">
        <v>0.0482</v>
      </c>
      <c r="E38" s="25">
        <v>1</v>
      </c>
      <c r="F38" s="29">
        <v>0.004</v>
      </c>
      <c r="G38" s="25">
        <v>249</v>
      </c>
      <c r="H38" s="35">
        <v>0.0522</v>
      </c>
      <c r="I38" s="5"/>
      <c r="J38" s="5"/>
    </row>
    <row r="39" spans="1:10" ht="12.75" customHeight="1" outlineLevel="2">
      <c r="A39" s="19" t="s">
        <v>19</v>
      </c>
      <c r="B39" s="16" t="s">
        <v>12</v>
      </c>
      <c r="C39" s="25">
        <v>21</v>
      </c>
      <c r="D39" s="29">
        <v>0.0433</v>
      </c>
      <c r="E39" s="25">
        <v>5</v>
      </c>
      <c r="F39" s="29">
        <v>0.0103</v>
      </c>
      <c r="G39" s="25">
        <v>485</v>
      </c>
      <c r="H39" s="35">
        <v>0.0536</v>
      </c>
      <c r="I39" s="5"/>
      <c r="J39" s="5"/>
    </row>
    <row r="40" spans="1:10" ht="12.75" customHeight="1" outlineLevel="2">
      <c r="A40" s="19" t="s">
        <v>19</v>
      </c>
      <c r="B40" s="16" t="s">
        <v>13</v>
      </c>
      <c r="C40" s="25">
        <v>4762</v>
      </c>
      <c r="D40" s="29">
        <v>0.1991</v>
      </c>
      <c r="E40" s="25">
        <v>862</v>
      </c>
      <c r="F40" s="29">
        <v>0.036</v>
      </c>
      <c r="G40" s="25">
        <v>23922</v>
      </c>
      <c r="H40" s="35">
        <v>0.2351</v>
      </c>
      <c r="I40" s="5"/>
      <c r="J40" s="5"/>
    </row>
    <row r="41" spans="1:10" ht="12.75" customHeight="1" outlineLevel="2">
      <c r="A41" s="19" t="s">
        <v>19</v>
      </c>
      <c r="B41" s="16" t="s">
        <v>14</v>
      </c>
      <c r="C41" s="25">
        <v>429</v>
      </c>
      <c r="D41" s="29">
        <v>0.036</v>
      </c>
      <c r="E41" s="25">
        <v>65</v>
      </c>
      <c r="F41" s="29">
        <v>0.0055</v>
      </c>
      <c r="G41" s="25">
        <v>11912</v>
      </c>
      <c r="H41" s="35">
        <v>0.0415</v>
      </c>
      <c r="I41" s="5"/>
      <c r="J41" s="5"/>
    </row>
    <row r="42" spans="1:10" ht="12.75" customHeight="1" outlineLevel="1">
      <c r="A42" s="21" t="s">
        <v>46</v>
      </c>
      <c r="B42" s="16"/>
      <c r="C42" s="25">
        <f>SUBTOTAL(9,C36:C41)</f>
        <v>9679</v>
      </c>
      <c r="D42" s="29"/>
      <c r="E42" s="25">
        <f>SUBTOTAL(9,E36:E41)</f>
        <v>1892</v>
      </c>
      <c r="F42" s="29"/>
      <c r="G42" s="25">
        <f>SUBTOTAL(9,G36:G41)</f>
        <v>60133</v>
      </c>
      <c r="H42" s="35">
        <f>(C42+E42)/G42</f>
        <v>0.19242346132739094</v>
      </c>
      <c r="I42" s="5"/>
      <c r="J42" s="5"/>
    </row>
    <row r="43" spans="1:10" ht="12.75" customHeight="1" outlineLevel="2">
      <c r="A43" s="19" t="s">
        <v>20</v>
      </c>
      <c r="B43" s="16" t="s">
        <v>9</v>
      </c>
      <c r="C43" s="25">
        <v>1018</v>
      </c>
      <c r="D43" s="29">
        <v>0.1424</v>
      </c>
      <c r="E43" s="25">
        <v>300</v>
      </c>
      <c r="F43" s="29">
        <v>0.042</v>
      </c>
      <c r="G43" s="25">
        <v>7147</v>
      </c>
      <c r="H43" s="35">
        <v>0.1844</v>
      </c>
      <c r="I43" s="5"/>
      <c r="J43" s="5"/>
    </row>
    <row r="44" spans="1:10" ht="12.75" customHeight="1" outlineLevel="2">
      <c r="A44" s="19" t="s">
        <v>20</v>
      </c>
      <c r="B44" s="16" t="s">
        <v>10</v>
      </c>
      <c r="C44" s="25">
        <v>0</v>
      </c>
      <c r="D44" s="30" t="s">
        <v>16</v>
      </c>
      <c r="E44" s="25">
        <v>0</v>
      </c>
      <c r="F44" s="30" t="s">
        <v>16</v>
      </c>
      <c r="G44" s="33" t="s">
        <v>16</v>
      </c>
      <c r="H44" s="36" t="s">
        <v>16</v>
      </c>
      <c r="I44" s="5"/>
      <c r="J44" s="5"/>
    </row>
    <row r="45" spans="1:10" ht="12.75" customHeight="1" outlineLevel="2">
      <c r="A45" s="19" t="s">
        <v>20</v>
      </c>
      <c r="B45" s="16" t="s">
        <v>11</v>
      </c>
      <c r="C45" s="25">
        <v>0</v>
      </c>
      <c r="D45" s="30" t="s">
        <v>16</v>
      </c>
      <c r="E45" s="25">
        <v>0</v>
      </c>
      <c r="F45" s="30" t="s">
        <v>16</v>
      </c>
      <c r="G45" s="33" t="s">
        <v>16</v>
      </c>
      <c r="H45" s="36" t="s">
        <v>16</v>
      </c>
      <c r="I45" s="5"/>
      <c r="J45" s="5"/>
    </row>
    <row r="46" spans="1:10" ht="12.75" customHeight="1" outlineLevel="2">
      <c r="A46" s="19" t="s">
        <v>20</v>
      </c>
      <c r="B46" s="16" t="s">
        <v>12</v>
      </c>
      <c r="C46" s="25">
        <v>0</v>
      </c>
      <c r="D46" s="30" t="s">
        <v>16</v>
      </c>
      <c r="E46" s="25">
        <v>0</v>
      </c>
      <c r="F46" s="30" t="s">
        <v>16</v>
      </c>
      <c r="G46" s="33" t="s">
        <v>16</v>
      </c>
      <c r="H46" s="36" t="s">
        <v>16</v>
      </c>
      <c r="I46" s="5"/>
      <c r="J46" s="5"/>
    </row>
    <row r="47" spans="1:10" ht="12.75" customHeight="1" outlineLevel="2">
      <c r="A47" s="19" t="s">
        <v>20</v>
      </c>
      <c r="B47" s="16" t="s">
        <v>13</v>
      </c>
      <c r="C47" s="25">
        <v>1920</v>
      </c>
      <c r="D47" s="29">
        <v>0.2449</v>
      </c>
      <c r="E47" s="25">
        <v>387</v>
      </c>
      <c r="F47" s="29">
        <v>0.0494</v>
      </c>
      <c r="G47" s="25">
        <v>7839</v>
      </c>
      <c r="H47" s="35">
        <v>0.2943</v>
      </c>
      <c r="I47" s="5"/>
      <c r="J47" s="5"/>
    </row>
    <row r="48" spans="1:10" ht="12.75" customHeight="1" outlineLevel="2">
      <c r="A48" s="19" t="s">
        <v>20</v>
      </c>
      <c r="B48" s="16" t="s">
        <v>14</v>
      </c>
      <c r="C48" s="25">
        <v>0</v>
      </c>
      <c r="D48" s="30" t="s">
        <v>16</v>
      </c>
      <c r="E48" s="25">
        <v>0</v>
      </c>
      <c r="F48" s="30" t="s">
        <v>16</v>
      </c>
      <c r="G48" s="33" t="s">
        <v>16</v>
      </c>
      <c r="H48" s="36" t="s">
        <v>16</v>
      </c>
      <c r="I48" s="5"/>
      <c r="J48" s="5"/>
    </row>
    <row r="49" spans="1:10" ht="12.75" customHeight="1" outlineLevel="1">
      <c r="A49" s="21" t="s">
        <v>47</v>
      </c>
      <c r="B49" s="16"/>
      <c r="C49" s="25">
        <f>SUBTOTAL(9,C43:C48)</f>
        <v>2938</v>
      </c>
      <c r="D49" s="30"/>
      <c r="E49" s="25">
        <f>SUBTOTAL(9,E43:E48)</f>
        <v>687</v>
      </c>
      <c r="F49" s="30"/>
      <c r="G49" s="33">
        <f>SUBTOTAL(9,G43:G48)</f>
        <v>14986</v>
      </c>
      <c r="H49" s="35">
        <f>(C49+E49)/G49</f>
        <v>0.24189243293740825</v>
      </c>
      <c r="I49" s="5"/>
      <c r="J49" s="5"/>
    </row>
    <row r="50" spans="1:10" ht="12.75" customHeight="1" outlineLevel="2">
      <c r="A50" s="19" t="s">
        <v>21</v>
      </c>
      <c r="B50" s="16" t="s">
        <v>9</v>
      </c>
      <c r="C50" s="25">
        <v>6306</v>
      </c>
      <c r="D50" s="29">
        <v>0.1983</v>
      </c>
      <c r="E50" s="25">
        <v>1181</v>
      </c>
      <c r="F50" s="29">
        <v>0.0371</v>
      </c>
      <c r="G50" s="25">
        <v>31797</v>
      </c>
      <c r="H50" s="35">
        <v>0.2355</v>
      </c>
      <c r="I50" s="5"/>
      <c r="J50" s="5"/>
    </row>
    <row r="51" spans="1:10" ht="12.75" customHeight="1" outlineLevel="2">
      <c r="A51" s="19" t="s">
        <v>21</v>
      </c>
      <c r="B51" s="16" t="s">
        <v>10</v>
      </c>
      <c r="C51" s="25">
        <v>14</v>
      </c>
      <c r="D51" s="29">
        <v>0.0517</v>
      </c>
      <c r="E51" s="25">
        <v>3</v>
      </c>
      <c r="F51" s="29">
        <v>0.0111</v>
      </c>
      <c r="G51" s="25">
        <v>271</v>
      </c>
      <c r="H51" s="35">
        <v>0.0627</v>
      </c>
      <c r="I51" s="5"/>
      <c r="J51" s="5"/>
    </row>
    <row r="52" spans="1:10" ht="12.75" customHeight="1" outlineLevel="2">
      <c r="A52" s="19" t="s">
        <v>21</v>
      </c>
      <c r="B52" s="16" t="s">
        <v>11</v>
      </c>
      <c r="C52" s="25">
        <v>30</v>
      </c>
      <c r="D52" s="29">
        <v>0.0516</v>
      </c>
      <c r="E52" s="25">
        <v>2</v>
      </c>
      <c r="F52" s="29">
        <v>0.0034</v>
      </c>
      <c r="G52" s="25">
        <v>581</v>
      </c>
      <c r="H52" s="35">
        <v>0.0551</v>
      </c>
      <c r="I52" s="5"/>
      <c r="J52" s="5"/>
    </row>
    <row r="53" spans="1:10" ht="12.75" customHeight="1" outlineLevel="2">
      <c r="A53" s="19" t="s">
        <v>21</v>
      </c>
      <c r="B53" s="16" t="s">
        <v>12</v>
      </c>
      <c r="C53" s="25">
        <v>46</v>
      </c>
      <c r="D53" s="29">
        <v>0.0485</v>
      </c>
      <c r="E53" s="25">
        <v>6</v>
      </c>
      <c r="F53" s="29">
        <v>0.0063</v>
      </c>
      <c r="G53" s="25">
        <v>948</v>
      </c>
      <c r="H53" s="35">
        <v>0.0549</v>
      </c>
      <c r="I53" s="5"/>
      <c r="J53" s="5"/>
    </row>
    <row r="54" spans="1:10" ht="12.75" customHeight="1" outlineLevel="2">
      <c r="A54" s="19" t="s">
        <v>21</v>
      </c>
      <c r="B54" s="16" t="s">
        <v>13</v>
      </c>
      <c r="C54" s="25">
        <v>16413</v>
      </c>
      <c r="D54" s="29">
        <v>0.2759</v>
      </c>
      <c r="E54" s="25">
        <v>3098</v>
      </c>
      <c r="F54" s="29">
        <v>0.0521</v>
      </c>
      <c r="G54" s="25">
        <v>59483</v>
      </c>
      <c r="H54" s="35">
        <v>0.328</v>
      </c>
      <c r="I54" s="5"/>
      <c r="J54" s="5"/>
    </row>
    <row r="55" spans="1:10" ht="12.75" customHeight="1" outlineLevel="2">
      <c r="A55" s="19" t="s">
        <v>21</v>
      </c>
      <c r="B55" s="16" t="s">
        <v>14</v>
      </c>
      <c r="C55" s="25">
        <v>845</v>
      </c>
      <c r="D55" s="29">
        <v>0.0397</v>
      </c>
      <c r="E55" s="25">
        <v>105</v>
      </c>
      <c r="F55" s="29">
        <v>0.0049</v>
      </c>
      <c r="G55" s="25">
        <v>21278</v>
      </c>
      <c r="H55" s="35">
        <v>0.0446</v>
      </c>
      <c r="I55" s="5"/>
      <c r="J55" s="5"/>
    </row>
    <row r="56" spans="1:10" ht="12.75" customHeight="1" outlineLevel="1">
      <c r="A56" s="21" t="s">
        <v>48</v>
      </c>
      <c r="B56" s="16"/>
      <c r="C56" s="25">
        <f>SUBTOTAL(9,C50:C55)</f>
        <v>23654</v>
      </c>
      <c r="D56" s="29"/>
      <c r="E56" s="25">
        <f>SUBTOTAL(9,E50:E55)</f>
        <v>4395</v>
      </c>
      <c r="F56" s="29"/>
      <c r="G56" s="25">
        <f>SUBTOTAL(9,G50:G55)</f>
        <v>114358</v>
      </c>
      <c r="H56" s="35">
        <f>(C56+E56)/G56</f>
        <v>0.24527361443886742</v>
      </c>
      <c r="I56" s="5"/>
      <c r="J56" s="5"/>
    </row>
    <row r="57" spans="1:10" ht="12.75" customHeight="1" outlineLevel="2">
      <c r="A57" s="19" t="s">
        <v>22</v>
      </c>
      <c r="B57" s="16" t="s">
        <v>9</v>
      </c>
      <c r="C57" s="25">
        <v>3508</v>
      </c>
      <c r="D57" s="29">
        <v>0.1514</v>
      </c>
      <c r="E57" s="25">
        <v>899</v>
      </c>
      <c r="F57" s="29">
        <v>0.0388</v>
      </c>
      <c r="G57" s="25">
        <v>23170</v>
      </c>
      <c r="H57" s="35">
        <v>0.1902</v>
      </c>
      <c r="I57" s="5"/>
      <c r="J57" s="5"/>
    </row>
    <row r="58" spans="1:10" ht="12.75" customHeight="1" outlineLevel="2">
      <c r="A58" s="19" t="s">
        <v>22</v>
      </c>
      <c r="B58" s="16" t="s">
        <v>10</v>
      </c>
      <c r="C58" s="25">
        <v>0</v>
      </c>
      <c r="D58" s="30" t="s">
        <v>16</v>
      </c>
      <c r="E58" s="25">
        <v>0</v>
      </c>
      <c r="F58" s="30" t="s">
        <v>16</v>
      </c>
      <c r="G58" s="33" t="s">
        <v>16</v>
      </c>
      <c r="H58" s="36" t="s">
        <v>16</v>
      </c>
      <c r="I58" s="5"/>
      <c r="J58" s="5"/>
    </row>
    <row r="59" spans="1:10" ht="12.75" customHeight="1" outlineLevel="2">
      <c r="A59" s="19" t="s">
        <v>22</v>
      </c>
      <c r="B59" s="16" t="s">
        <v>11</v>
      </c>
      <c r="C59" s="25">
        <v>0</v>
      </c>
      <c r="D59" s="30" t="s">
        <v>16</v>
      </c>
      <c r="E59" s="25">
        <v>0</v>
      </c>
      <c r="F59" s="30" t="s">
        <v>16</v>
      </c>
      <c r="G59" s="33" t="s">
        <v>16</v>
      </c>
      <c r="H59" s="36" t="s">
        <v>16</v>
      </c>
      <c r="I59" s="5"/>
      <c r="J59" s="5"/>
    </row>
    <row r="60" spans="1:10" ht="12.75" customHeight="1" outlineLevel="2">
      <c r="A60" s="19" t="s">
        <v>22</v>
      </c>
      <c r="B60" s="16" t="s">
        <v>12</v>
      </c>
      <c r="C60" s="25">
        <v>0</v>
      </c>
      <c r="D60" s="30" t="s">
        <v>16</v>
      </c>
      <c r="E60" s="25">
        <v>0</v>
      </c>
      <c r="F60" s="30" t="s">
        <v>16</v>
      </c>
      <c r="G60" s="33" t="s">
        <v>16</v>
      </c>
      <c r="H60" s="36" t="s">
        <v>16</v>
      </c>
      <c r="I60" s="5"/>
      <c r="J60" s="5"/>
    </row>
    <row r="61" spans="1:10" ht="12.75" customHeight="1" outlineLevel="2">
      <c r="A61" s="19" t="s">
        <v>22</v>
      </c>
      <c r="B61" s="16" t="s">
        <v>13</v>
      </c>
      <c r="C61" s="25">
        <v>5521</v>
      </c>
      <c r="D61" s="29">
        <v>0.2251</v>
      </c>
      <c r="E61" s="25">
        <v>1330</v>
      </c>
      <c r="F61" s="29">
        <v>0.0542</v>
      </c>
      <c r="G61" s="25">
        <v>24529</v>
      </c>
      <c r="H61" s="35">
        <v>0.2793</v>
      </c>
      <c r="I61" s="5"/>
      <c r="J61" s="5"/>
    </row>
    <row r="62" spans="1:10" ht="12.75" customHeight="1" outlineLevel="2">
      <c r="A62" s="19" t="s">
        <v>22</v>
      </c>
      <c r="B62" s="16" t="s">
        <v>14</v>
      </c>
      <c r="C62" s="25">
        <v>0</v>
      </c>
      <c r="D62" s="30" t="s">
        <v>16</v>
      </c>
      <c r="E62" s="25">
        <v>0</v>
      </c>
      <c r="F62" s="30" t="s">
        <v>16</v>
      </c>
      <c r="G62" s="33" t="s">
        <v>16</v>
      </c>
      <c r="H62" s="36" t="s">
        <v>16</v>
      </c>
      <c r="I62" s="5"/>
      <c r="J62" s="5"/>
    </row>
    <row r="63" spans="1:10" ht="12.75" customHeight="1" outlineLevel="1">
      <c r="A63" s="21" t="s">
        <v>49</v>
      </c>
      <c r="B63" s="16"/>
      <c r="C63" s="25">
        <f>SUBTOTAL(9,C57:C62)</f>
        <v>9029</v>
      </c>
      <c r="D63" s="30"/>
      <c r="E63" s="25">
        <f>SUBTOTAL(9,E57:E62)</f>
        <v>2229</v>
      </c>
      <c r="F63" s="30"/>
      <c r="G63" s="33">
        <f>SUBTOTAL(9,G57:G62)</f>
        <v>47699</v>
      </c>
      <c r="H63" s="35">
        <f>(C63+E63)/G63</f>
        <v>0.23602171953290427</v>
      </c>
      <c r="I63" s="5"/>
      <c r="J63" s="5"/>
    </row>
    <row r="64" spans="1:10" ht="12.75" customHeight="1" outlineLevel="2">
      <c r="A64" s="19" t="s">
        <v>23</v>
      </c>
      <c r="B64" s="16" t="s">
        <v>9</v>
      </c>
      <c r="C64" s="25">
        <v>12314</v>
      </c>
      <c r="D64" s="29">
        <v>0.2111</v>
      </c>
      <c r="E64" s="25">
        <v>2957</v>
      </c>
      <c r="F64" s="29">
        <v>0.0507</v>
      </c>
      <c r="G64" s="25">
        <v>58325</v>
      </c>
      <c r="H64" s="35">
        <v>0.2618</v>
      </c>
      <c r="I64" s="5"/>
      <c r="J64" s="5"/>
    </row>
    <row r="65" spans="1:10" ht="12.75" customHeight="1" outlineLevel="2">
      <c r="A65" s="19" t="s">
        <v>23</v>
      </c>
      <c r="B65" s="16" t="s">
        <v>10</v>
      </c>
      <c r="C65" s="25">
        <v>10</v>
      </c>
      <c r="D65" s="29">
        <v>0.0826</v>
      </c>
      <c r="E65" s="25">
        <v>2</v>
      </c>
      <c r="F65" s="29">
        <v>0.0165</v>
      </c>
      <c r="G65" s="25">
        <v>121</v>
      </c>
      <c r="H65" s="35">
        <v>0.0992</v>
      </c>
      <c r="I65" s="5"/>
      <c r="J65" s="5"/>
    </row>
    <row r="66" spans="1:10" ht="12.75" customHeight="1" outlineLevel="2">
      <c r="A66" s="19" t="s">
        <v>23</v>
      </c>
      <c r="B66" s="16" t="s">
        <v>11</v>
      </c>
      <c r="C66" s="25">
        <v>13</v>
      </c>
      <c r="D66" s="29">
        <v>0.0409</v>
      </c>
      <c r="E66" s="25">
        <v>5</v>
      </c>
      <c r="F66" s="29">
        <v>0.0157</v>
      </c>
      <c r="G66" s="25">
        <v>318</v>
      </c>
      <c r="H66" s="35">
        <v>0.0566</v>
      </c>
      <c r="I66" s="5"/>
      <c r="J66" s="5"/>
    </row>
    <row r="67" spans="1:10" ht="12.75" customHeight="1" outlineLevel="2">
      <c r="A67" s="19" t="s">
        <v>23</v>
      </c>
      <c r="B67" s="16" t="s">
        <v>12</v>
      </c>
      <c r="C67" s="25">
        <v>34</v>
      </c>
      <c r="D67" s="29">
        <v>0.0626</v>
      </c>
      <c r="E67" s="25">
        <v>4</v>
      </c>
      <c r="F67" s="29">
        <v>0.0074</v>
      </c>
      <c r="G67" s="25">
        <v>543</v>
      </c>
      <c r="H67" s="35">
        <v>0.07</v>
      </c>
      <c r="I67" s="5"/>
      <c r="J67" s="5"/>
    </row>
    <row r="68" spans="1:10" ht="12.75" customHeight="1" outlineLevel="2">
      <c r="A68" s="19" t="s">
        <v>23</v>
      </c>
      <c r="B68" s="16" t="s">
        <v>13</v>
      </c>
      <c r="C68" s="25">
        <v>4317</v>
      </c>
      <c r="D68" s="29">
        <v>0.1776</v>
      </c>
      <c r="E68" s="25">
        <v>647</v>
      </c>
      <c r="F68" s="29">
        <v>0.0266</v>
      </c>
      <c r="G68" s="25">
        <v>24301</v>
      </c>
      <c r="H68" s="35">
        <v>0.2043</v>
      </c>
      <c r="I68" s="5"/>
      <c r="J68" s="5"/>
    </row>
    <row r="69" spans="1:10" ht="12.75" customHeight="1" outlineLevel="2">
      <c r="A69" s="19" t="s">
        <v>23</v>
      </c>
      <c r="B69" s="16" t="s">
        <v>14</v>
      </c>
      <c r="C69" s="25">
        <v>973</v>
      </c>
      <c r="D69" s="29">
        <v>0.0599</v>
      </c>
      <c r="E69" s="25">
        <v>165</v>
      </c>
      <c r="F69" s="29">
        <v>0.0102</v>
      </c>
      <c r="G69" s="25">
        <v>16249</v>
      </c>
      <c r="H69" s="35">
        <v>0.07</v>
      </c>
      <c r="I69" s="5"/>
      <c r="J69" s="5"/>
    </row>
    <row r="70" spans="1:10" ht="12.75" customHeight="1" outlineLevel="1">
      <c r="A70" s="21" t="s">
        <v>50</v>
      </c>
      <c r="B70" s="16"/>
      <c r="C70" s="25">
        <f>SUBTOTAL(9,C64:C69)</f>
        <v>17661</v>
      </c>
      <c r="D70" s="29"/>
      <c r="E70" s="25">
        <f>SUBTOTAL(9,E64:E69)</f>
        <v>3780</v>
      </c>
      <c r="F70" s="29"/>
      <c r="G70" s="25">
        <f>SUBTOTAL(9,G64:G69)</f>
        <v>99857</v>
      </c>
      <c r="H70" s="35">
        <f>(C70+E70)/G70</f>
        <v>0.2147170453748861</v>
      </c>
      <c r="I70" s="5"/>
      <c r="J70" s="5"/>
    </row>
    <row r="71" spans="1:10" ht="12.75" customHeight="1" outlineLevel="2">
      <c r="A71" s="19" t="s">
        <v>24</v>
      </c>
      <c r="B71" s="16" t="s">
        <v>9</v>
      </c>
      <c r="C71" s="25">
        <v>1952</v>
      </c>
      <c r="D71" s="29">
        <v>0.1869</v>
      </c>
      <c r="E71" s="25">
        <v>439</v>
      </c>
      <c r="F71" s="29">
        <v>0.042</v>
      </c>
      <c r="G71" s="25">
        <v>10443</v>
      </c>
      <c r="H71" s="35">
        <v>0.229</v>
      </c>
      <c r="I71" s="5"/>
      <c r="J71" s="5"/>
    </row>
    <row r="72" spans="1:10" ht="12.75" customHeight="1" outlineLevel="2">
      <c r="A72" s="19" t="s">
        <v>24</v>
      </c>
      <c r="B72" s="16" t="s">
        <v>10</v>
      </c>
      <c r="C72" s="25">
        <v>0</v>
      </c>
      <c r="D72" s="30" t="s">
        <v>16</v>
      </c>
      <c r="E72" s="25">
        <v>0</v>
      </c>
      <c r="F72" s="30" t="s">
        <v>16</v>
      </c>
      <c r="G72" s="33" t="s">
        <v>16</v>
      </c>
      <c r="H72" s="36" t="s">
        <v>16</v>
      </c>
      <c r="I72" s="5"/>
      <c r="J72" s="5"/>
    </row>
    <row r="73" spans="1:10" ht="12.75" customHeight="1" outlineLevel="2">
      <c r="A73" s="19" t="s">
        <v>24</v>
      </c>
      <c r="B73" s="16" t="s">
        <v>11</v>
      </c>
      <c r="C73" s="25">
        <v>0</v>
      </c>
      <c r="D73" s="30" t="s">
        <v>16</v>
      </c>
      <c r="E73" s="25">
        <v>0</v>
      </c>
      <c r="F73" s="30" t="s">
        <v>16</v>
      </c>
      <c r="G73" s="33" t="s">
        <v>16</v>
      </c>
      <c r="H73" s="36" t="s">
        <v>16</v>
      </c>
      <c r="I73" s="5"/>
      <c r="J73" s="5"/>
    </row>
    <row r="74" spans="1:10" ht="12.75" customHeight="1" outlineLevel="2">
      <c r="A74" s="19" t="s">
        <v>24</v>
      </c>
      <c r="B74" s="16" t="s">
        <v>12</v>
      </c>
      <c r="C74" s="25">
        <v>0</v>
      </c>
      <c r="D74" s="30" t="s">
        <v>16</v>
      </c>
      <c r="E74" s="25">
        <v>0</v>
      </c>
      <c r="F74" s="30" t="s">
        <v>16</v>
      </c>
      <c r="G74" s="33" t="s">
        <v>16</v>
      </c>
      <c r="H74" s="36" t="s">
        <v>16</v>
      </c>
      <c r="I74" s="5"/>
      <c r="J74" s="5"/>
    </row>
    <row r="75" spans="1:10" ht="12.75" customHeight="1" outlineLevel="2">
      <c r="A75" s="19" t="s">
        <v>24</v>
      </c>
      <c r="B75" s="16" t="s">
        <v>13</v>
      </c>
      <c r="C75" s="25">
        <v>2304</v>
      </c>
      <c r="D75" s="29">
        <v>0.3167</v>
      </c>
      <c r="E75" s="25">
        <v>443</v>
      </c>
      <c r="F75" s="29">
        <v>0.0609</v>
      </c>
      <c r="G75" s="25">
        <v>7274</v>
      </c>
      <c r="H75" s="35">
        <v>0.3776</v>
      </c>
      <c r="I75" s="5"/>
      <c r="J75" s="5"/>
    </row>
    <row r="76" spans="1:10" ht="12.75" customHeight="1" outlineLevel="2">
      <c r="A76" s="19" t="s">
        <v>24</v>
      </c>
      <c r="B76" s="16" t="s">
        <v>14</v>
      </c>
      <c r="C76" s="25">
        <v>0</v>
      </c>
      <c r="D76" s="30" t="s">
        <v>16</v>
      </c>
      <c r="E76" s="25">
        <v>0</v>
      </c>
      <c r="F76" s="30" t="s">
        <v>16</v>
      </c>
      <c r="G76" s="33" t="s">
        <v>16</v>
      </c>
      <c r="H76" s="36" t="s">
        <v>16</v>
      </c>
      <c r="I76" s="5"/>
      <c r="J76" s="5"/>
    </row>
    <row r="77" spans="1:10" ht="12.75" customHeight="1" outlineLevel="1">
      <c r="A77" s="21" t="s">
        <v>51</v>
      </c>
      <c r="B77" s="16"/>
      <c r="C77" s="25">
        <f>SUBTOTAL(9,C71:C76)</f>
        <v>4256</v>
      </c>
      <c r="D77" s="30"/>
      <c r="E77" s="25">
        <f>SUBTOTAL(9,E71:E76)</f>
        <v>882</v>
      </c>
      <c r="F77" s="30"/>
      <c r="G77" s="33">
        <f>SUBTOTAL(9,G71:G76)</f>
        <v>17717</v>
      </c>
      <c r="H77" s="35">
        <f>(C77+E77)/G77</f>
        <v>0.2900039510075069</v>
      </c>
      <c r="I77" s="5"/>
      <c r="J77" s="5"/>
    </row>
    <row r="78" spans="1:10" ht="12.75" customHeight="1" outlineLevel="2">
      <c r="A78" s="19" t="s">
        <v>25</v>
      </c>
      <c r="B78" s="16" t="s">
        <v>9</v>
      </c>
      <c r="C78" s="25">
        <v>11201</v>
      </c>
      <c r="D78" s="29">
        <v>0.207</v>
      </c>
      <c r="E78" s="25">
        <v>2359</v>
      </c>
      <c r="F78" s="29">
        <v>0.0436</v>
      </c>
      <c r="G78" s="25">
        <v>54121</v>
      </c>
      <c r="H78" s="35">
        <v>0.2505</v>
      </c>
      <c r="I78" s="5"/>
      <c r="J78" s="5"/>
    </row>
    <row r="79" spans="1:10" ht="12.75" customHeight="1" outlineLevel="2">
      <c r="A79" s="19" t="s">
        <v>25</v>
      </c>
      <c r="B79" s="16" t="s">
        <v>10</v>
      </c>
      <c r="C79" s="25">
        <v>24</v>
      </c>
      <c r="D79" s="29">
        <v>0.0609</v>
      </c>
      <c r="E79" s="25">
        <v>4</v>
      </c>
      <c r="F79" s="29">
        <v>0.0102</v>
      </c>
      <c r="G79" s="25">
        <v>394</v>
      </c>
      <c r="H79" s="35">
        <v>0.0711</v>
      </c>
      <c r="I79" s="5"/>
      <c r="J79" s="5"/>
    </row>
    <row r="80" spans="1:10" ht="12.75" customHeight="1" outlineLevel="2">
      <c r="A80" s="19" t="s">
        <v>25</v>
      </c>
      <c r="B80" s="16" t="s">
        <v>11</v>
      </c>
      <c r="C80" s="25">
        <v>37</v>
      </c>
      <c r="D80" s="29">
        <v>0.0497</v>
      </c>
      <c r="E80" s="25">
        <v>5</v>
      </c>
      <c r="F80" s="29">
        <v>0.0067</v>
      </c>
      <c r="G80" s="25">
        <v>745</v>
      </c>
      <c r="H80" s="35">
        <v>0.0564</v>
      </c>
      <c r="I80" s="5"/>
      <c r="J80" s="5"/>
    </row>
    <row r="81" spans="1:10" ht="12.75" customHeight="1" outlineLevel="2">
      <c r="A81" s="19" t="s">
        <v>25</v>
      </c>
      <c r="B81" s="16" t="s">
        <v>12</v>
      </c>
      <c r="C81" s="25">
        <v>16</v>
      </c>
      <c r="D81" s="29">
        <v>0.0904</v>
      </c>
      <c r="E81" s="25">
        <v>1</v>
      </c>
      <c r="F81" s="29">
        <v>0.0056</v>
      </c>
      <c r="G81" s="25">
        <v>177</v>
      </c>
      <c r="H81" s="35">
        <v>0.096</v>
      </c>
      <c r="I81" s="5"/>
      <c r="J81" s="5"/>
    </row>
    <row r="82" spans="1:10" ht="12.75" customHeight="1" outlineLevel="2">
      <c r="A82" s="19" t="s">
        <v>25</v>
      </c>
      <c r="B82" s="16" t="s">
        <v>13</v>
      </c>
      <c r="C82" s="25">
        <v>17081</v>
      </c>
      <c r="D82" s="29">
        <v>0.2815</v>
      </c>
      <c r="E82" s="25">
        <v>2235</v>
      </c>
      <c r="F82" s="29">
        <v>0.0368</v>
      </c>
      <c r="G82" s="25">
        <v>60670</v>
      </c>
      <c r="H82" s="35">
        <v>0.3184</v>
      </c>
      <c r="I82" s="5"/>
      <c r="J82" s="5"/>
    </row>
    <row r="83" spans="1:10" ht="12.75" customHeight="1" outlineLevel="2">
      <c r="A83" s="19" t="s">
        <v>25</v>
      </c>
      <c r="B83" s="16" t="s">
        <v>14</v>
      </c>
      <c r="C83" s="25">
        <v>1658</v>
      </c>
      <c r="D83" s="29">
        <v>0.0498</v>
      </c>
      <c r="E83" s="25">
        <v>251</v>
      </c>
      <c r="F83" s="29">
        <v>0.0075</v>
      </c>
      <c r="G83" s="25">
        <v>33286</v>
      </c>
      <c r="H83" s="35">
        <v>0.0574</v>
      </c>
      <c r="I83" s="5"/>
      <c r="J83" s="5"/>
    </row>
    <row r="84" spans="1:10" ht="12.75" customHeight="1" outlineLevel="1">
      <c r="A84" s="21" t="s">
        <v>52</v>
      </c>
      <c r="B84" s="16"/>
      <c r="C84" s="25">
        <f>SUBTOTAL(9,C78:C83)</f>
        <v>30017</v>
      </c>
      <c r="D84" s="29"/>
      <c r="E84" s="25">
        <f>SUBTOTAL(9,E78:E83)</f>
        <v>4855</v>
      </c>
      <c r="F84" s="29"/>
      <c r="G84" s="25">
        <f>SUBTOTAL(9,G78:G83)</f>
        <v>149393</v>
      </c>
      <c r="H84" s="35">
        <f>(C84+E84)/G84</f>
        <v>0.2334245915136586</v>
      </c>
      <c r="I84" s="5"/>
      <c r="J84" s="5"/>
    </row>
    <row r="85" spans="1:10" ht="12.75" customHeight="1" outlineLevel="2">
      <c r="A85" s="19" t="s">
        <v>26</v>
      </c>
      <c r="B85" s="16" t="s">
        <v>9</v>
      </c>
      <c r="C85" s="25">
        <v>790</v>
      </c>
      <c r="D85" s="29">
        <v>0.1713</v>
      </c>
      <c r="E85" s="25">
        <v>169</v>
      </c>
      <c r="F85" s="29">
        <v>0.0366</v>
      </c>
      <c r="G85" s="25">
        <v>4612</v>
      </c>
      <c r="H85" s="35">
        <v>0.2079</v>
      </c>
      <c r="I85" s="5"/>
      <c r="J85" s="5"/>
    </row>
    <row r="86" spans="1:10" ht="12.75" customHeight="1" outlineLevel="2">
      <c r="A86" s="19" t="s">
        <v>26</v>
      </c>
      <c r="B86" s="16" t="s">
        <v>10</v>
      </c>
      <c r="C86" s="25">
        <v>2</v>
      </c>
      <c r="D86" s="29">
        <v>0.0541</v>
      </c>
      <c r="E86" s="25">
        <v>1</v>
      </c>
      <c r="F86" s="29">
        <v>0.027</v>
      </c>
      <c r="G86" s="25">
        <v>37</v>
      </c>
      <c r="H86" s="35">
        <v>0.0811</v>
      </c>
      <c r="I86" s="5"/>
      <c r="J86" s="5"/>
    </row>
    <row r="87" spans="1:10" ht="12.75" customHeight="1" outlineLevel="2">
      <c r="A87" s="19" t="s">
        <v>26</v>
      </c>
      <c r="B87" s="16" t="s">
        <v>11</v>
      </c>
      <c r="C87" s="25">
        <v>1</v>
      </c>
      <c r="D87" s="29">
        <v>0.0135</v>
      </c>
      <c r="E87" s="25">
        <v>1</v>
      </c>
      <c r="F87" s="29">
        <v>0.0135</v>
      </c>
      <c r="G87" s="25">
        <v>74</v>
      </c>
      <c r="H87" s="35">
        <v>0.027</v>
      </c>
      <c r="I87" s="5"/>
      <c r="J87" s="5"/>
    </row>
    <row r="88" spans="1:10" ht="12.75" customHeight="1" outlineLevel="2">
      <c r="A88" s="19" t="s">
        <v>26</v>
      </c>
      <c r="B88" s="16" t="s">
        <v>12</v>
      </c>
      <c r="C88" s="25">
        <v>11</v>
      </c>
      <c r="D88" s="29">
        <v>0.0585</v>
      </c>
      <c r="E88" s="25">
        <v>4</v>
      </c>
      <c r="F88" s="29">
        <v>0.0213</v>
      </c>
      <c r="G88" s="25">
        <v>188</v>
      </c>
      <c r="H88" s="35">
        <v>0.0798</v>
      </c>
      <c r="I88" s="5"/>
      <c r="J88" s="5"/>
    </row>
    <row r="89" spans="1:10" ht="12.75" customHeight="1" outlineLevel="2">
      <c r="A89" s="19" t="s">
        <v>26</v>
      </c>
      <c r="B89" s="16" t="s">
        <v>13</v>
      </c>
      <c r="C89" s="25">
        <v>3456</v>
      </c>
      <c r="D89" s="29">
        <v>0.2891</v>
      </c>
      <c r="E89" s="25">
        <v>552</v>
      </c>
      <c r="F89" s="29">
        <v>0.0462</v>
      </c>
      <c r="G89" s="25">
        <v>11955</v>
      </c>
      <c r="H89" s="35">
        <v>0.3353</v>
      </c>
      <c r="I89" s="5"/>
      <c r="J89" s="5"/>
    </row>
    <row r="90" spans="1:10" ht="12.75" customHeight="1" outlineLevel="2">
      <c r="A90" s="19" t="s">
        <v>26</v>
      </c>
      <c r="B90" s="16" t="s">
        <v>14</v>
      </c>
      <c r="C90" s="25">
        <v>100</v>
      </c>
      <c r="D90" s="29">
        <v>0.0435</v>
      </c>
      <c r="E90" s="25">
        <v>15</v>
      </c>
      <c r="F90" s="29">
        <v>0.0065</v>
      </c>
      <c r="G90" s="25">
        <v>2297</v>
      </c>
      <c r="H90" s="35">
        <v>0.0501</v>
      </c>
      <c r="I90" s="5"/>
      <c r="J90" s="5"/>
    </row>
    <row r="91" spans="1:10" ht="12.75" customHeight="1" outlineLevel="1">
      <c r="A91" s="21" t="s">
        <v>53</v>
      </c>
      <c r="B91" s="16"/>
      <c r="C91" s="25">
        <f>SUBTOTAL(9,C85:C90)</f>
        <v>4360</v>
      </c>
      <c r="D91" s="29"/>
      <c r="E91" s="25">
        <f>SUBTOTAL(9,E85:E90)</f>
        <v>742</v>
      </c>
      <c r="F91" s="29"/>
      <c r="G91" s="25">
        <f>SUBTOTAL(9,G85:G90)</f>
        <v>19163</v>
      </c>
      <c r="H91" s="35">
        <f>(C91+E91)/G91</f>
        <v>0.2662422376454626</v>
      </c>
      <c r="I91" s="5"/>
      <c r="J91" s="5"/>
    </row>
    <row r="92" spans="1:10" ht="12.75" customHeight="1" outlineLevel="2">
      <c r="A92" s="19" t="s">
        <v>27</v>
      </c>
      <c r="B92" s="16" t="s">
        <v>9</v>
      </c>
      <c r="C92" s="25">
        <v>11795</v>
      </c>
      <c r="D92" s="29">
        <v>0.1873</v>
      </c>
      <c r="E92" s="25">
        <v>3175</v>
      </c>
      <c r="F92" s="29">
        <v>0.0504</v>
      </c>
      <c r="G92" s="25">
        <v>62978</v>
      </c>
      <c r="H92" s="35">
        <v>0.2377</v>
      </c>
      <c r="I92" s="5"/>
      <c r="J92" s="5"/>
    </row>
    <row r="93" spans="1:10" ht="12.75" customHeight="1" outlineLevel="2">
      <c r="A93" s="19" t="s">
        <v>27</v>
      </c>
      <c r="B93" s="16" t="s">
        <v>10</v>
      </c>
      <c r="C93" s="25">
        <v>9</v>
      </c>
      <c r="D93" s="29">
        <v>0.0318</v>
      </c>
      <c r="E93" s="25">
        <v>3</v>
      </c>
      <c r="F93" s="29">
        <v>0.0106</v>
      </c>
      <c r="G93" s="25">
        <v>283</v>
      </c>
      <c r="H93" s="35">
        <v>0.0424</v>
      </c>
      <c r="I93" s="5"/>
      <c r="J93" s="5"/>
    </row>
    <row r="94" spans="1:10" ht="12.75" customHeight="1" outlineLevel="2">
      <c r="A94" s="19" t="s">
        <v>27</v>
      </c>
      <c r="B94" s="16" t="s">
        <v>11</v>
      </c>
      <c r="C94" s="25">
        <v>23</v>
      </c>
      <c r="D94" s="29">
        <v>0.0327</v>
      </c>
      <c r="E94" s="25">
        <v>5</v>
      </c>
      <c r="F94" s="29">
        <v>0.0071</v>
      </c>
      <c r="G94" s="25">
        <v>703</v>
      </c>
      <c r="H94" s="35">
        <v>0.0398</v>
      </c>
      <c r="I94" s="5"/>
      <c r="J94" s="5"/>
    </row>
    <row r="95" spans="1:10" ht="12.75" customHeight="1" outlineLevel="2">
      <c r="A95" s="19" t="s">
        <v>27</v>
      </c>
      <c r="B95" s="16" t="s">
        <v>12</v>
      </c>
      <c r="C95" s="25">
        <v>40</v>
      </c>
      <c r="D95" s="29">
        <v>0.0385</v>
      </c>
      <c r="E95" s="25">
        <v>11</v>
      </c>
      <c r="F95" s="29">
        <v>0.0106</v>
      </c>
      <c r="G95" s="25">
        <v>1039</v>
      </c>
      <c r="H95" s="35">
        <v>0.0491</v>
      </c>
      <c r="I95" s="5"/>
      <c r="J95" s="5"/>
    </row>
    <row r="96" spans="1:10" ht="12.75" customHeight="1" outlineLevel="2">
      <c r="A96" s="19" t="s">
        <v>27</v>
      </c>
      <c r="B96" s="16" t="s">
        <v>13</v>
      </c>
      <c r="C96" s="25">
        <v>14935</v>
      </c>
      <c r="D96" s="29">
        <v>0.2183</v>
      </c>
      <c r="E96" s="25">
        <v>2954</v>
      </c>
      <c r="F96" s="29">
        <v>0.0432</v>
      </c>
      <c r="G96" s="25">
        <v>68418</v>
      </c>
      <c r="H96" s="35">
        <v>0.2615</v>
      </c>
      <c r="I96" s="5"/>
      <c r="J96" s="5"/>
    </row>
    <row r="97" spans="1:10" ht="12.75" customHeight="1" outlineLevel="2">
      <c r="A97" s="19" t="s">
        <v>27</v>
      </c>
      <c r="B97" s="16" t="s">
        <v>14</v>
      </c>
      <c r="C97" s="25">
        <v>710</v>
      </c>
      <c r="D97" s="29">
        <v>0.0279</v>
      </c>
      <c r="E97" s="25">
        <v>113</v>
      </c>
      <c r="F97" s="29">
        <v>0.0044</v>
      </c>
      <c r="G97" s="25">
        <v>25437</v>
      </c>
      <c r="H97" s="35">
        <v>0.0324</v>
      </c>
      <c r="I97" s="5"/>
      <c r="J97" s="5"/>
    </row>
    <row r="98" spans="1:10" ht="12.75" customHeight="1" outlineLevel="1">
      <c r="A98" s="21" t="s">
        <v>54</v>
      </c>
      <c r="B98" s="16"/>
      <c r="C98" s="25">
        <f>SUBTOTAL(9,C92:C97)</f>
        <v>27512</v>
      </c>
      <c r="D98" s="29"/>
      <c r="E98" s="25">
        <f>SUBTOTAL(9,E92:E97)</f>
        <v>6261</v>
      </c>
      <c r="F98" s="29"/>
      <c r="G98" s="25">
        <f>SUBTOTAL(9,G92:G97)</f>
        <v>158858</v>
      </c>
      <c r="H98" s="35">
        <f>(C98+E98)/G98</f>
        <v>0.21259867302874266</v>
      </c>
      <c r="I98" s="5"/>
      <c r="J98" s="5"/>
    </row>
    <row r="99" spans="1:10" ht="12.75" customHeight="1" outlineLevel="2">
      <c r="A99" s="19" t="s">
        <v>28</v>
      </c>
      <c r="B99" s="16" t="s">
        <v>9</v>
      </c>
      <c r="C99" s="25">
        <v>19193</v>
      </c>
      <c r="D99" s="29">
        <v>0.2037</v>
      </c>
      <c r="E99" s="25">
        <v>6974</v>
      </c>
      <c r="F99" s="29">
        <v>0.074</v>
      </c>
      <c r="G99" s="25">
        <v>94222</v>
      </c>
      <c r="H99" s="35">
        <v>0.2777</v>
      </c>
      <c r="I99" s="5"/>
      <c r="J99" s="5"/>
    </row>
    <row r="100" spans="1:10" ht="12.75" customHeight="1" outlineLevel="2">
      <c r="A100" s="19" t="s">
        <v>28</v>
      </c>
      <c r="B100" s="16" t="s">
        <v>10</v>
      </c>
      <c r="C100" s="25">
        <v>29</v>
      </c>
      <c r="D100" s="29">
        <v>0.0593</v>
      </c>
      <c r="E100" s="25">
        <v>8</v>
      </c>
      <c r="F100" s="29">
        <v>0.0164</v>
      </c>
      <c r="G100" s="25">
        <v>489</v>
      </c>
      <c r="H100" s="35">
        <v>0.0757</v>
      </c>
      <c r="I100" s="5"/>
      <c r="J100" s="5"/>
    </row>
    <row r="101" spans="1:10" ht="12.75" customHeight="1" outlineLevel="2">
      <c r="A101" s="19" t="s">
        <v>28</v>
      </c>
      <c r="B101" s="16" t="s">
        <v>11</v>
      </c>
      <c r="C101" s="25">
        <v>33</v>
      </c>
      <c r="D101" s="29">
        <v>0.0372</v>
      </c>
      <c r="E101" s="25">
        <v>11</v>
      </c>
      <c r="F101" s="29">
        <v>0.0124</v>
      </c>
      <c r="G101" s="25">
        <v>886</v>
      </c>
      <c r="H101" s="35">
        <v>0.0497</v>
      </c>
      <c r="I101" s="5"/>
      <c r="J101" s="5"/>
    </row>
    <row r="102" spans="1:10" ht="12.75" customHeight="1" outlineLevel="2">
      <c r="A102" s="19" t="s">
        <v>28</v>
      </c>
      <c r="B102" s="16" t="s">
        <v>12</v>
      </c>
      <c r="C102" s="25">
        <v>88</v>
      </c>
      <c r="D102" s="29">
        <v>0.0383</v>
      </c>
      <c r="E102" s="25">
        <v>41</v>
      </c>
      <c r="F102" s="29">
        <v>0.0179</v>
      </c>
      <c r="G102" s="25">
        <v>2295</v>
      </c>
      <c r="H102" s="35">
        <v>0.0562</v>
      </c>
      <c r="I102" s="5"/>
      <c r="J102" s="5"/>
    </row>
    <row r="103" spans="1:10" ht="12.75" customHeight="1" outlineLevel="2">
      <c r="A103" s="19" t="s">
        <v>28</v>
      </c>
      <c r="B103" s="16" t="s">
        <v>13</v>
      </c>
      <c r="C103" s="25">
        <v>8967</v>
      </c>
      <c r="D103" s="29">
        <v>0.1595</v>
      </c>
      <c r="E103" s="25">
        <v>1835</v>
      </c>
      <c r="F103" s="29">
        <v>0.0326</v>
      </c>
      <c r="G103" s="25">
        <v>56213</v>
      </c>
      <c r="H103" s="35">
        <v>0.1922</v>
      </c>
      <c r="I103" s="5"/>
      <c r="J103" s="5"/>
    </row>
    <row r="104" spans="1:10" ht="12.75" customHeight="1" outlineLevel="2">
      <c r="A104" s="19" t="s">
        <v>28</v>
      </c>
      <c r="B104" s="16" t="s">
        <v>14</v>
      </c>
      <c r="C104" s="25">
        <v>1388</v>
      </c>
      <c r="D104" s="29">
        <v>0.0321</v>
      </c>
      <c r="E104" s="25">
        <v>379</v>
      </c>
      <c r="F104" s="29">
        <v>0.0088</v>
      </c>
      <c r="G104" s="25">
        <v>43243</v>
      </c>
      <c r="H104" s="35">
        <v>0.0409</v>
      </c>
      <c r="I104" s="5"/>
      <c r="J104" s="5"/>
    </row>
    <row r="105" spans="1:10" ht="12.75" customHeight="1" outlineLevel="1">
      <c r="A105" s="21" t="s">
        <v>55</v>
      </c>
      <c r="B105" s="16"/>
      <c r="C105" s="25">
        <f>SUBTOTAL(9,C99:C104)</f>
        <v>29698</v>
      </c>
      <c r="D105" s="29"/>
      <c r="E105" s="25">
        <f>SUBTOTAL(9,E99:E104)</f>
        <v>9248</v>
      </c>
      <c r="F105" s="29"/>
      <c r="G105" s="25">
        <f>SUBTOTAL(9,G99:G104)</f>
        <v>197348</v>
      </c>
      <c r="H105" s="35">
        <f>(C105+E105)/G105</f>
        <v>0.1973468188175203</v>
      </c>
      <c r="I105" s="5"/>
      <c r="J105" s="5"/>
    </row>
    <row r="106" spans="1:10" ht="12.75" customHeight="1" outlineLevel="2">
      <c r="A106" s="19" t="s">
        <v>29</v>
      </c>
      <c r="B106" s="16" t="s">
        <v>9</v>
      </c>
      <c r="C106" s="25">
        <v>1299</v>
      </c>
      <c r="D106" s="29">
        <v>0.2137</v>
      </c>
      <c r="E106" s="25">
        <v>538</v>
      </c>
      <c r="F106" s="29">
        <v>0.0885</v>
      </c>
      <c r="G106" s="25">
        <v>6078</v>
      </c>
      <c r="H106" s="35">
        <v>0.3022</v>
      </c>
      <c r="I106" s="5"/>
      <c r="J106" s="5"/>
    </row>
    <row r="107" spans="1:10" ht="12.75" customHeight="1" outlineLevel="2">
      <c r="A107" s="19" t="s">
        <v>29</v>
      </c>
      <c r="B107" s="16" t="s">
        <v>10</v>
      </c>
      <c r="C107" s="25">
        <v>0</v>
      </c>
      <c r="D107" s="30" t="s">
        <v>16</v>
      </c>
      <c r="E107" s="25">
        <v>0</v>
      </c>
      <c r="F107" s="30" t="s">
        <v>16</v>
      </c>
      <c r="G107" s="33" t="s">
        <v>16</v>
      </c>
      <c r="H107" s="36" t="s">
        <v>16</v>
      </c>
      <c r="I107" s="5"/>
      <c r="J107" s="5"/>
    </row>
    <row r="108" spans="1:10" ht="12.75" customHeight="1" outlineLevel="2">
      <c r="A108" s="19" t="s">
        <v>29</v>
      </c>
      <c r="B108" s="16" t="s">
        <v>11</v>
      </c>
      <c r="C108" s="25">
        <v>0</v>
      </c>
      <c r="D108" s="30" t="s">
        <v>16</v>
      </c>
      <c r="E108" s="25">
        <v>0</v>
      </c>
      <c r="F108" s="30" t="s">
        <v>16</v>
      </c>
      <c r="G108" s="33" t="s">
        <v>16</v>
      </c>
      <c r="H108" s="36" t="s">
        <v>16</v>
      </c>
      <c r="I108" s="5"/>
      <c r="J108" s="5"/>
    </row>
    <row r="109" spans="1:10" ht="12.75" customHeight="1" outlineLevel="2">
      <c r="A109" s="19" t="s">
        <v>29</v>
      </c>
      <c r="B109" s="16" t="s">
        <v>12</v>
      </c>
      <c r="C109" s="25">
        <v>0</v>
      </c>
      <c r="D109" s="30" t="s">
        <v>16</v>
      </c>
      <c r="E109" s="25">
        <v>0</v>
      </c>
      <c r="F109" s="30" t="s">
        <v>16</v>
      </c>
      <c r="G109" s="33" t="s">
        <v>16</v>
      </c>
      <c r="H109" s="36" t="s">
        <v>16</v>
      </c>
      <c r="I109" s="5"/>
      <c r="J109" s="5"/>
    </row>
    <row r="110" spans="1:10" ht="12.75" customHeight="1" outlineLevel="2">
      <c r="A110" s="19" t="s">
        <v>29</v>
      </c>
      <c r="B110" s="16" t="s">
        <v>13</v>
      </c>
      <c r="C110" s="25">
        <v>1129</v>
      </c>
      <c r="D110" s="29">
        <v>0.2472</v>
      </c>
      <c r="E110" s="25">
        <v>291</v>
      </c>
      <c r="F110" s="29">
        <v>0.0637</v>
      </c>
      <c r="G110" s="25">
        <v>4567</v>
      </c>
      <c r="H110" s="35">
        <v>0.3109</v>
      </c>
      <c r="I110" s="5"/>
      <c r="J110" s="5"/>
    </row>
    <row r="111" spans="1:10" ht="12.75" customHeight="1" outlineLevel="2">
      <c r="A111" s="19" t="s">
        <v>29</v>
      </c>
      <c r="B111" s="16" t="s">
        <v>14</v>
      </c>
      <c r="C111" s="25">
        <v>0</v>
      </c>
      <c r="D111" s="30" t="s">
        <v>16</v>
      </c>
      <c r="E111" s="25">
        <v>0</v>
      </c>
      <c r="F111" s="30" t="s">
        <v>16</v>
      </c>
      <c r="G111" s="33" t="s">
        <v>16</v>
      </c>
      <c r="H111" s="36" t="s">
        <v>16</v>
      </c>
      <c r="I111" s="5"/>
      <c r="J111" s="5"/>
    </row>
    <row r="112" spans="1:10" ht="12.75" customHeight="1" outlineLevel="1">
      <c r="A112" s="21" t="s">
        <v>56</v>
      </c>
      <c r="B112" s="16"/>
      <c r="C112" s="25">
        <f>SUBTOTAL(9,C106:C111)</f>
        <v>2428</v>
      </c>
      <c r="D112" s="30"/>
      <c r="E112" s="25">
        <f>SUBTOTAL(9,E106:E111)</f>
        <v>829</v>
      </c>
      <c r="F112" s="30"/>
      <c r="G112" s="33">
        <f>SUBTOTAL(9,G106:G111)</f>
        <v>10645</v>
      </c>
      <c r="H112" s="35">
        <f>(C112+E112)/G112</f>
        <v>0.3059652418976045</v>
      </c>
      <c r="I112" s="5"/>
      <c r="J112" s="5"/>
    </row>
    <row r="113" spans="1:10" ht="12.75" customHeight="1" outlineLevel="2">
      <c r="A113" s="19" t="s">
        <v>30</v>
      </c>
      <c r="B113" s="16" t="s">
        <v>9</v>
      </c>
      <c r="C113" s="25">
        <v>68179</v>
      </c>
      <c r="D113" s="29">
        <v>0.1926</v>
      </c>
      <c r="E113" s="25">
        <v>16443</v>
      </c>
      <c r="F113" s="29">
        <v>0.0464</v>
      </c>
      <c r="G113" s="25">
        <v>354078</v>
      </c>
      <c r="H113" s="35">
        <v>0.239</v>
      </c>
      <c r="I113" s="5"/>
      <c r="J113" s="5"/>
    </row>
    <row r="114" spans="1:10" ht="12.75" customHeight="1" outlineLevel="2">
      <c r="A114" s="19" t="s">
        <v>30</v>
      </c>
      <c r="B114" s="16" t="s">
        <v>10</v>
      </c>
      <c r="C114" s="25">
        <v>51</v>
      </c>
      <c r="D114" s="29">
        <v>0.0334</v>
      </c>
      <c r="E114" s="25">
        <v>14</v>
      </c>
      <c r="F114" s="29">
        <v>0.0092</v>
      </c>
      <c r="G114" s="25">
        <v>1528</v>
      </c>
      <c r="H114" s="35">
        <v>0.0425</v>
      </c>
      <c r="I114" s="5"/>
      <c r="J114" s="5"/>
    </row>
    <row r="115" spans="1:10" ht="12.75" customHeight="1" outlineLevel="2">
      <c r="A115" s="19" t="s">
        <v>30</v>
      </c>
      <c r="B115" s="16" t="s">
        <v>11</v>
      </c>
      <c r="C115" s="25">
        <v>53</v>
      </c>
      <c r="D115" s="29">
        <v>0.0249</v>
      </c>
      <c r="E115" s="25">
        <v>10</v>
      </c>
      <c r="F115" s="29">
        <v>0.0047</v>
      </c>
      <c r="G115" s="25">
        <v>2127</v>
      </c>
      <c r="H115" s="35">
        <v>0.0296</v>
      </c>
      <c r="I115" s="5"/>
      <c r="J115" s="5"/>
    </row>
    <row r="116" spans="1:10" ht="12.75" customHeight="1" outlineLevel="2">
      <c r="A116" s="19" t="s">
        <v>30</v>
      </c>
      <c r="B116" s="16" t="s">
        <v>12</v>
      </c>
      <c r="C116" s="25">
        <v>121</v>
      </c>
      <c r="D116" s="29">
        <v>0.0333</v>
      </c>
      <c r="E116" s="25">
        <v>24</v>
      </c>
      <c r="F116" s="29">
        <v>0.0066</v>
      </c>
      <c r="G116" s="25">
        <v>3633</v>
      </c>
      <c r="H116" s="35">
        <v>0.0399</v>
      </c>
      <c r="I116" s="5"/>
      <c r="J116" s="5"/>
    </row>
    <row r="117" spans="1:10" ht="12.75" customHeight="1" outlineLevel="2">
      <c r="A117" s="19" t="s">
        <v>30</v>
      </c>
      <c r="B117" s="16" t="s">
        <v>13</v>
      </c>
      <c r="C117" s="25">
        <v>12516</v>
      </c>
      <c r="D117" s="29">
        <v>0.1027</v>
      </c>
      <c r="E117" s="25">
        <v>1786</v>
      </c>
      <c r="F117" s="29">
        <v>0.0147</v>
      </c>
      <c r="G117" s="25">
        <v>121851</v>
      </c>
      <c r="H117" s="35">
        <v>0.1174</v>
      </c>
      <c r="I117" s="5"/>
      <c r="J117" s="5"/>
    </row>
    <row r="118" spans="1:10" ht="12.75" customHeight="1" outlineLevel="2">
      <c r="A118" s="19" t="s">
        <v>30</v>
      </c>
      <c r="B118" s="16" t="s">
        <v>14</v>
      </c>
      <c r="C118" s="25">
        <v>3209</v>
      </c>
      <c r="D118" s="29">
        <v>0.0218</v>
      </c>
      <c r="E118" s="25">
        <v>594</v>
      </c>
      <c r="F118" s="29">
        <v>0.004</v>
      </c>
      <c r="G118" s="25">
        <v>147038</v>
      </c>
      <c r="H118" s="35">
        <v>0.0259</v>
      </c>
      <c r="I118" s="5"/>
      <c r="J118" s="5"/>
    </row>
    <row r="119" spans="1:10" ht="12.75" customHeight="1" outlineLevel="1">
      <c r="A119" s="21" t="s">
        <v>57</v>
      </c>
      <c r="B119" s="16"/>
      <c r="C119" s="25">
        <f>SUBTOTAL(9,C113:C118)</f>
        <v>84129</v>
      </c>
      <c r="D119" s="29"/>
      <c r="E119" s="25">
        <f>SUBTOTAL(9,E113:E118)</f>
        <v>18871</v>
      </c>
      <c r="F119" s="29"/>
      <c r="G119" s="25">
        <f>SUBTOTAL(9,G113:G118)</f>
        <v>630255</v>
      </c>
      <c r="H119" s="35">
        <f>(C119+E119)/G119</f>
        <v>0.1634259149074581</v>
      </c>
      <c r="I119" s="5"/>
      <c r="J119" s="5"/>
    </row>
    <row r="120" spans="1:10" ht="12.75" customHeight="1" outlineLevel="2">
      <c r="A120" s="19" t="s">
        <v>31</v>
      </c>
      <c r="B120" s="16" t="s">
        <v>9</v>
      </c>
      <c r="C120" s="25">
        <v>64982</v>
      </c>
      <c r="D120" s="29">
        <v>0.1468</v>
      </c>
      <c r="E120" s="25">
        <v>21140</v>
      </c>
      <c r="F120" s="29">
        <v>0.0478</v>
      </c>
      <c r="G120" s="25">
        <v>442639</v>
      </c>
      <c r="H120" s="35">
        <v>0.1946</v>
      </c>
      <c r="I120" s="5"/>
      <c r="J120" s="5"/>
    </row>
    <row r="121" spans="1:10" ht="12.75" customHeight="1" outlineLevel="2">
      <c r="A121" s="19" t="s">
        <v>31</v>
      </c>
      <c r="B121" s="16" t="s">
        <v>10</v>
      </c>
      <c r="C121" s="25">
        <v>8</v>
      </c>
      <c r="D121" s="29">
        <v>0.0342</v>
      </c>
      <c r="E121" s="25">
        <v>1</v>
      </c>
      <c r="F121" s="29">
        <v>0.0043</v>
      </c>
      <c r="G121" s="25">
        <v>234</v>
      </c>
      <c r="H121" s="35">
        <v>0.0385</v>
      </c>
      <c r="I121" s="5"/>
      <c r="J121" s="5"/>
    </row>
    <row r="122" spans="1:10" ht="12.75" customHeight="1" outlineLevel="2">
      <c r="A122" s="19" t="s">
        <v>31</v>
      </c>
      <c r="B122" s="16" t="s">
        <v>11</v>
      </c>
      <c r="C122" s="25">
        <v>8</v>
      </c>
      <c r="D122" s="29">
        <v>0.0248</v>
      </c>
      <c r="E122" s="25">
        <v>2</v>
      </c>
      <c r="F122" s="29">
        <v>0.0062</v>
      </c>
      <c r="G122" s="25">
        <v>323</v>
      </c>
      <c r="H122" s="35">
        <v>0.031</v>
      </c>
      <c r="I122" s="5"/>
      <c r="J122" s="5"/>
    </row>
    <row r="123" spans="1:10" ht="12.75" customHeight="1" outlineLevel="2">
      <c r="A123" s="19" t="s">
        <v>31</v>
      </c>
      <c r="B123" s="16" t="s">
        <v>12</v>
      </c>
      <c r="C123" s="25">
        <v>101</v>
      </c>
      <c r="D123" s="29">
        <v>0.0192</v>
      </c>
      <c r="E123" s="25">
        <v>21</v>
      </c>
      <c r="F123" s="29">
        <v>0.004</v>
      </c>
      <c r="G123" s="25">
        <v>5272</v>
      </c>
      <c r="H123" s="35">
        <v>0.0231</v>
      </c>
      <c r="I123" s="5"/>
      <c r="J123" s="5"/>
    </row>
    <row r="124" spans="1:10" ht="12.75" customHeight="1" outlineLevel="2">
      <c r="A124" s="19" t="s">
        <v>31</v>
      </c>
      <c r="B124" s="16" t="s">
        <v>13</v>
      </c>
      <c r="C124" s="25">
        <v>4167</v>
      </c>
      <c r="D124" s="29">
        <v>0.0957</v>
      </c>
      <c r="E124" s="25">
        <v>725</v>
      </c>
      <c r="F124" s="29">
        <v>0.0166</v>
      </c>
      <c r="G124" s="25">
        <v>43545</v>
      </c>
      <c r="H124" s="35">
        <v>0.1123</v>
      </c>
      <c r="I124" s="5"/>
      <c r="J124" s="5"/>
    </row>
    <row r="125" spans="1:10" ht="12.75" customHeight="1" outlineLevel="2">
      <c r="A125" s="19" t="s">
        <v>31</v>
      </c>
      <c r="B125" s="16" t="s">
        <v>14</v>
      </c>
      <c r="C125" s="25">
        <v>557</v>
      </c>
      <c r="D125" s="29">
        <v>0.0309</v>
      </c>
      <c r="E125" s="25">
        <v>70</v>
      </c>
      <c r="F125" s="29">
        <v>0.0039</v>
      </c>
      <c r="G125" s="25">
        <v>17999</v>
      </c>
      <c r="H125" s="35">
        <v>0.0348</v>
      </c>
      <c r="I125" s="5"/>
      <c r="J125" s="5"/>
    </row>
    <row r="126" spans="1:10" ht="12.75" customHeight="1" outlineLevel="1">
      <c r="A126" s="21" t="s">
        <v>58</v>
      </c>
      <c r="B126" s="16"/>
      <c r="C126" s="25">
        <f>SUBTOTAL(9,C120:C125)</f>
        <v>69823</v>
      </c>
      <c r="D126" s="29"/>
      <c r="E126" s="25">
        <f>SUBTOTAL(9,E120:E125)</f>
        <v>21959</v>
      </c>
      <c r="F126" s="29"/>
      <c r="G126" s="25">
        <f>SUBTOTAL(9,G120:G125)</f>
        <v>510012</v>
      </c>
      <c r="H126" s="35">
        <f>(C126+E126)/G126</f>
        <v>0.1799604715183172</v>
      </c>
      <c r="I126" s="5"/>
      <c r="J126" s="5"/>
    </row>
    <row r="127" spans="1:10" ht="12.75" customHeight="1" outlineLevel="2">
      <c r="A127" s="19" t="s">
        <v>32</v>
      </c>
      <c r="B127" s="16" t="s">
        <v>9</v>
      </c>
      <c r="C127" s="25">
        <v>2303</v>
      </c>
      <c r="D127" s="29">
        <v>0.21</v>
      </c>
      <c r="E127" s="25">
        <v>842</v>
      </c>
      <c r="F127" s="29">
        <v>0.0768</v>
      </c>
      <c r="G127" s="25">
        <v>10967</v>
      </c>
      <c r="H127" s="35">
        <v>0.2868</v>
      </c>
      <c r="I127" s="5"/>
      <c r="J127" s="5"/>
    </row>
    <row r="128" spans="1:10" ht="12.75" customHeight="1" outlineLevel="2">
      <c r="A128" s="19" t="s">
        <v>32</v>
      </c>
      <c r="B128" s="16" t="s">
        <v>10</v>
      </c>
      <c r="C128" s="25">
        <v>1</v>
      </c>
      <c r="D128" s="29">
        <v>0.0192</v>
      </c>
      <c r="E128" s="25">
        <v>1</v>
      </c>
      <c r="F128" s="29">
        <v>0.0192</v>
      </c>
      <c r="G128" s="25">
        <v>52</v>
      </c>
      <c r="H128" s="35">
        <v>0.0385</v>
      </c>
      <c r="I128" s="5"/>
      <c r="J128" s="5"/>
    </row>
    <row r="129" spans="1:10" ht="12.75" customHeight="1" outlineLevel="2">
      <c r="A129" s="19" t="s">
        <v>32</v>
      </c>
      <c r="B129" s="16" t="s">
        <v>11</v>
      </c>
      <c r="C129" s="25">
        <v>4</v>
      </c>
      <c r="D129" s="29">
        <v>0.0272</v>
      </c>
      <c r="E129" s="25">
        <v>1</v>
      </c>
      <c r="F129" s="29">
        <v>0.0068</v>
      </c>
      <c r="G129" s="25">
        <v>147</v>
      </c>
      <c r="H129" s="35">
        <v>0.034</v>
      </c>
      <c r="I129" s="5"/>
      <c r="J129" s="5"/>
    </row>
    <row r="130" spans="1:10" ht="12.75" customHeight="1" outlineLevel="2">
      <c r="A130" s="19" t="s">
        <v>32</v>
      </c>
      <c r="B130" s="16" t="s">
        <v>12</v>
      </c>
      <c r="C130" s="25">
        <v>8</v>
      </c>
      <c r="D130" s="29">
        <v>0.0423</v>
      </c>
      <c r="E130" s="25">
        <v>2</v>
      </c>
      <c r="F130" s="29">
        <v>0.0106</v>
      </c>
      <c r="G130" s="25">
        <v>189</v>
      </c>
      <c r="H130" s="35">
        <v>0.0529</v>
      </c>
      <c r="I130" s="5"/>
      <c r="J130" s="5"/>
    </row>
    <row r="131" spans="1:10" ht="12.75" customHeight="1" outlineLevel="2">
      <c r="A131" s="19" t="s">
        <v>32</v>
      </c>
      <c r="B131" s="16" t="s">
        <v>13</v>
      </c>
      <c r="C131" s="25">
        <v>4417</v>
      </c>
      <c r="D131" s="29">
        <v>0.2826</v>
      </c>
      <c r="E131" s="25">
        <v>1438</v>
      </c>
      <c r="F131" s="29">
        <v>0.092</v>
      </c>
      <c r="G131" s="25">
        <v>15628</v>
      </c>
      <c r="H131" s="35">
        <v>0.3746</v>
      </c>
      <c r="I131" s="5"/>
      <c r="J131" s="5"/>
    </row>
    <row r="132" spans="1:10" ht="12.75" customHeight="1" outlineLevel="2">
      <c r="A132" s="19" t="s">
        <v>32</v>
      </c>
      <c r="B132" s="16" t="s">
        <v>14</v>
      </c>
      <c r="C132" s="25">
        <v>221</v>
      </c>
      <c r="D132" s="29">
        <v>0.0379</v>
      </c>
      <c r="E132" s="25">
        <v>59</v>
      </c>
      <c r="F132" s="29">
        <v>0.0101</v>
      </c>
      <c r="G132" s="25">
        <v>5837</v>
      </c>
      <c r="H132" s="35">
        <v>0.048</v>
      </c>
      <c r="I132" s="5"/>
      <c r="J132" s="5"/>
    </row>
    <row r="133" spans="1:10" ht="12.75" customHeight="1" outlineLevel="1">
      <c r="A133" s="21" t="s">
        <v>59</v>
      </c>
      <c r="B133" s="16"/>
      <c r="C133" s="25">
        <f>SUBTOTAL(9,C127:C132)</f>
        <v>6954</v>
      </c>
      <c r="D133" s="29"/>
      <c r="E133" s="25">
        <f>SUBTOTAL(9,E127:E132)</f>
        <v>2343</v>
      </c>
      <c r="F133" s="29"/>
      <c r="G133" s="25">
        <f>SUBTOTAL(9,G127:G132)</f>
        <v>32820</v>
      </c>
      <c r="H133" s="35">
        <f>(C133+E133)/G133</f>
        <v>0.28327239488117</v>
      </c>
      <c r="I133" s="5"/>
      <c r="J133" s="5"/>
    </row>
    <row r="134" spans="1:10" ht="12.75" customHeight="1" outlineLevel="2">
      <c r="A134" s="19" t="s">
        <v>33</v>
      </c>
      <c r="B134" s="16" t="s">
        <v>9</v>
      </c>
      <c r="C134" s="25">
        <v>4023</v>
      </c>
      <c r="D134" s="29">
        <v>0.1604</v>
      </c>
      <c r="E134" s="25">
        <v>734</v>
      </c>
      <c r="F134" s="29">
        <v>0.0293</v>
      </c>
      <c r="G134" s="25">
        <v>25084</v>
      </c>
      <c r="H134" s="35">
        <v>0.1896</v>
      </c>
      <c r="I134" s="5"/>
      <c r="J134" s="5"/>
    </row>
    <row r="135" spans="1:10" ht="12.75" customHeight="1" outlineLevel="2">
      <c r="A135" s="19" t="s">
        <v>33</v>
      </c>
      <c r="B135" s="16" t="s">
        <v>10</v>
      </c>
      <c r="C135" s="25">
        <v>11</v>
      </c>
      <c r="D135" s="29">
        <v>0.0809</v>
      </c>
      <c r="E135" s="25">
        <v>1</v>
      </c>
      <c r="F135" s="29">
        <v>0.0074</v>
      </c>
      <c r="G135" s="25">
        <v>136</v>
      </c>
      <c r="H135" s="35">
        <v>0.0882</v>
      </c>
      <c r="I135" s="5"/>
      <c r="J135" s="5"/>
    </row>
    <row r="136" spans="1:10" ht="12.75" customHeight="1" outlineLevel="2">
      <c r="A136" s="19" t="s">
        <v>33</v>
      </c>
      <c r="B136" s="16" t="s">
        <v>11</v>
      </c>
      <c r="C136" s="25">
        <v>10</v>
      </c>
      <c r="D136" s="29">
        <v>0.033</v>
      </c>
      <c r="E136" s="25">
        <v>2</v>
      </c>
      <c r="F136" s="29">
        <v>0.0066</v>
      </c>
      <c r="G136" s="25">
        <v>303</v>
      </c>
      <c r="H136" s="35">
        <v>0.0396</v>
      </c>
      <c r="I136" s="5"/>
      <c r="J136" s="5"/>
    </row>
    <row r="137" spans="1:10" ht="12.75" customHeight="1" outlineLevel="2">
      <c r="A137" s="19" t="s">
        <v>33</v>
      </c>
      <c r="B137" s="16" t="s">
        <v>12</v>
      </c>
      <c r="C137" s="25">
        <v>19</v>
      </c>
      <c r="D137" s="29">
        <v>0.0431</v>
      </c>
      <c r="E137" s="25">
        <v>1</v>
      </c>
      <c r="F137" s="29">
        <v>0.0023</v>
      </c>
      <c r="G137" s="25">
        <v>441</v>
      </c>
      <c r="H137" s="35">
        <v>0.0454</v>
      </c>
      <c r="I137" s="5"/>
      <c r="J137" s="5"/>
    </row>
    <row r="138" spans="1:10" ht="12.75" customHeight="1" outlineLevel="2">
      <c r="A138" s="19" t="s">
        <v>33</v>
      </c>
      <c r="B138" s="16" t="s">
        <v>13</v>
      </c>
      <c r="C138" s="25">
        <v>4863</v>
      </c>
      <c r="D138" s="29">
        <v>0.19</v>
      </c>
      <c r="E138" s="25">
        <v>751</v>
      </c>
      <c r="F138" s="29">
        <v>0.0293</v>
      </c>
      <c r="G138" s="25">
        <v>25594</v>
      </c>
      <c r="H138" s="35">
        <v>0.2193</v>
      </c>
      <c r="I138" s="5"/>
      <c r="J138" s="5"/>
    </row>
    <row r="139" spans="1:10" ht="12.75" customHeight="1" outlineLevel="2">
      <c r="A139" s="19" t="s">
        <v>33</v>
      </c>
      <c r="B139" s="16" t="s">
        <v>14</v>
      </c>
      <c r="C139" s="25">
        <v>313</v>
      </c>
      <c r="D139" s="29">
        <v>0.0247</v>
      </c>
      <c r="E139" s="25">
        <v>45</v>
      </c>
      <c r="F139" s="29">
        <v>0.0035</v>
      </c>
      <c r="G139" s="25">
        <v>12689</v>
      </c>
      <c r="H139" s="35">
        <v>0.0282</v>
      </c>
      <c r="I139" s="5"/>
      <c r="J139" s="5"/>
    </row>
    <row r="140" spans="1:10" ht="12.75" customHeight="1" outlineLevel="1">
      <c r="A140" s="21" t="s">
        <v>60</v>
      </c>
      <c r="B140" s="16"/>
      <c r="C140" s="25">
        <f>SUBTOTAL(9,C134:C139)</f>
        <v>9239</v>
      </c>
      <c r="D140" s="29"/>
      <c r="E140" s="25">
        <f>SUBTOTAL(9,E134:E139)</f>
        <v>1534</v>
      </c>
      <c r="F140" s="29"/>
      <c r="G140" s="25">
        <f>SUBTOTAL(9,G134:G139)</f>
        <v>64247</v>
      </c>
      <c r="H140" s="35">
        <f>(C140+E140)/G140</f>
        <v>0.16768098121313058</v>
      </c>
      <c r="I140" s="5"/>
      <c r="J140" s="5"/>
    </row>
    <row r="141" spans="1:10" ht="12.75" customHeight="1" outlineLevel="2">
      <c r="A141" s="19" t="s">
        <v>34</v>
      </c>
      <c r="B141" s="16" t="s">
        <v>9</v>
      </c>
      <c r="C141" s="25">
        <v>919</v>
      </c>
      <c r="D141" s="29">
        <v>0.1365</v>
      </c>
      <c r="E141" s="25">
        <v>273</v>
      </c>
      <c r="F141" s="29">
        <v>0.0405</v>
      </c>
      <c r="G141" s="25">
        <v>6735</v>
      </c>
      <c r="H141" s="35">
        <v>0.177</v>
      </c>
      <c r="I141" s="5"/>
      <c r="J141" s="5"/>
    </row>
    <row r="142" spans="1:10" ht="12.75" customHeight="1" outlineLevel="2">
      <c r="A142" s="19" t="s">
        <v>34</v>
      </c>
      <c r="B142" s="16" t="s">
        <v>10</v>
      </c>
      <c r="C142" s="25">
        <v>0</v>
      </c>
      <c r="D142" s="30" t="s">
        <v>16</v>
      </c>
      <c r="E142" s="25">
        <v>0</v>
      </c>
      <c r="F142" s="30" t="s">
        <v>16</v>
      </c>
      <c r="G142" s="33" t="s">
        <v>16</v>
      </c>
      <c r="H142" s="36" t="s">
        <v>16</v>
      </c>
      <c r="I142" s="5"/>
      <c r="J142" s="5"/>
    </row>
    <row r="143" spans="1:10" ht="12.75" customHeight="1" outlineLevel="2">
      <c r="A143" s="19" t="s">
        <v>34</v>
      </c>
      <c r="B143" s="16" t="s">
        <v>11</v>
      </c>
      <c r="C143" s="25">
        <v>0</v>
      </c>
      <c r="D143" s="30" t="s">
        <v>16</v>
      </c>
      <c r="E143" s="25">
        <v>0</v>
      </c>
      <c r="F143" s="30" t="s">
        <v>16</v>
      </c>
      <c r="G143" s="33" t="s">
        <v>16</v>
      </c>
      <c r="H143" s="36" t="s">
        <v>16</v>
      </c>
      <c r="I143" s="5"/>
      <c r="J143" s="5"/>
    </row>
    <row r="144" spans="1:10" ht="12.75" customHeight="1" outlineLevel="2">
      <c r="A144" s="19" t="s">
        <v>34</v>
      </c>
      <c r="B144" s="16" t="s">
        <v>12</v>
      </c>
      <c r="C144" s="25">
        <v>0</v>
      </c>
      <c r="D144" s="30" t="s">
        <v>16</v>
      </c>
      <c r="E144" s="25">
        <v>0</v>
      </c>
      <c r="F144" s="30" t="s">
        <v>16</v>
      </c>
      <c r="G144" s="33" t="s">
        <v>16</v>
      </c>
      <c r="H144" s="36" t="s">
        <v>16</v>
      </c>
      <c r="I144" s="5"/>
      <c r="J144" s="5"/>
    </row>
    <row r="145" spans="1:10" ht="12.75" customHeight="1" outlineLevel="2">
      <c r="A145" s="19" t="s">
        <v>34</v>
      </c>
      <c r="B145" s="16" t="s">
        <v>13</v>
      </c>
      <c r="C145" s="25">
        <v>1344</v>
      </c>
      <c r="D145" s="29">
        <v>0.2837</v>
      </c>
      <c r="E145" s="25">
        <v>267</v>
      </c>
      <c r="F145" s="29">
        <v>0.0564</v>
      </c>
      <c r="G145" s="25">
        <v>4738</v>
      </c>
      <c r="H145" s="35">
        <v>0.34</v>
      </c>
      <c r="I145" s="5"/>
      <c r="J145" s="5"/>
    </row>
    <row r="146" spans="1:10" ht="12.75" customHeight="1" outlineLevel="2">
      <c r="A146" s="19" t="s">
        <v>34</v>
      </c>
      <c r="B146" s="16" t="s">
        <v>14</v>
      </c>
      <c r="C146" s="25">
        <v>0</v>
      </c>
      <c r="D146" s="30" t="s">
        <v>16</v>
      </c>
      <c r="E146" s="25">
        <v>0</v>
      </c>
      <c r="F146" s="30" t="s">
        <v>16</v>
      </c>
      <c r="G146" s="33" t="s">
        <v>16</v>
      </c>
      <c r="H146" s="36" t="s">
        <v>16</v>
      </c>
      <c r="I146" s="5"/>
      <c r="J146" s="5"/>
    </row>
    <row r="147" spans="1:10" ht="12.75" customHeight="1" outlineLevel="1">
      <c r="A147" s="21" t="s">
        <v>61</v>
      </c>
      <c r="B147" s="16"/>
      <c r="C147" s="25">
        <f>SUBTOTAL(9,C141:C146)</f>
        <v>2263</v>
      </c>
      <c r="D147" s="30"/>
      <c r="E147" s="25">
        <f>SUBTOTAL(9,E141:E146)</f>
        <v>540</v>
      </c>
      <c r="F147" s="30"/>
      <c r="G147" s="33">
        <f>SUBTOTAL(9,G141:G146)</f>
        <v>11473</v>
      </c>
      <c r="H147" s="35">
        <f>(C147+E147)/G147</f>
        <v>0.24431273424562014</v>
      </c>
      <c r="I147" s="5"/>
      <c r="J147" s="5"/>
    </row>
    <row r="148" spans="1:10" ht="12.75" customHeight="1" outlineLevel="2">
      <c r="A148" s="19" t="s">
        <v>35</v>
      </c>
      <c r="B148" s="16" t="s">
        <v>9</v>
      </c>
      <c r="C148" s="25">
        <v>1888</v>
      </c>
      <c r="D148" s="29">
        <v>0.1894</v>
      </c>
      <c r="E148" s="25">
        <v>797</v>
      </c>
      <c r="F148" s="29">
        <v>0.08</v>
      </c>
      <c r="G148" s="25">
        <v>9968</v>
      </c>
      <c r="H148" s="35">
        <v>0.2694</v>
      </c>
      <c r="I148" s="5"/>
      <c r="J148" s="5"/>
    </row>
    <row r="149" spans="1:10" ht="12.75" customHeight="1" outlineLevel="2">
      <c r="A149" s="19" t="s">
        <v>35</v>
      </c>
      <c r="B149" s="16" t="s">
        <v>10</v>
      </c>
      <c r="C149" s="25">
        <v>0</v>
      </c>
      <c r="D149" s="29">
        <v>0</v>
      </c>
      <c r="E149" s="25">
        <v>0</v>
      </c>
      <c r="F149" s="29">
        <v>0</v>
      </c>
      <c r="G149" s="25">
        <v>5</v>
      </c>
      <c r="H149" s="35">
        <v>0</v>
      </c>
      <c r="I149" s="5"/>
      <c r="J149" s="5"/>
    </row>
    <row r="150" spans="1:10" ht="12.75" customHeight="1" outlineLevel="2">
      <c r="A150" s="19" t="s">
        <v>35</v>
      </c>
      <c r="B150" s="16" t="s">
        <v>11</v>
      </c>
      <c r="C150" s="25">
        <v>1</v>
      </c>
      <c r="D150" s="29">
        <v>0.0667</v>
      </c>
      <c r="E150" s="25">
        <v>0</v>
      </c>
      <c r="F150" s="29">
        <v>0</v>
      </c>
      <c r="G150" s="25">
        <v>15</v>
      </c>
      <c r="H150" s="35">
        <v>0.0667</v>
      </c>
      <c r="I150" s="5"/>
      <c r="J150" s="5"/>
    </row>
    <row r="151" spans="1:10" ht="12.75" customHeight="1" outlineLevel="2">
      <c r="A151" s="19" t="s">
        <v>35</v>
      </c>
      <c r="B151" s="16" t="s">
        <v>12</v>
      </c>
      <c r="C151" s="25">
        <v>1</v>
      </c>
      <c r="D151" s="29">
        <v>0.0357</v>
      </c>
      <c r="E151" s="25">
        <v>1</v>
      </c>
      <c r="F151" s="29">
        <v>0.0357</v>
      </c>
      <c r="G151" s="25">
        <v>28</v>
      </c>
      <c r="H151" s="35">
        <v>0.0714</v>
      </c>
      <c r="I151" s="5"/>
      <c r="J151" s="5"/>
    </row>
    <row r="152" spans="1:10" ht="12.75" customHeight="1" outlineLevel="2">
      <c r="A152" s="19" t="s">
        <v>35</v>
      </c>
      <c r="B152" s="16" t="s">
        <v>13</v>
      </c>
      <c r="C152" s="25">
        <v>3569</v>
      </c>
      <c r="D152" s="29">
        <v>0.3155</v>
      </c>
      <c r="E152" s="25">
        <v>1415</v>
      </c>
      <c r="F152" s="29">
        <v>0.1251</v>
      </c>
      <c r="G152" s="25">
        <v>11312</v>
      </c>
      <c r="H152" s="35">
        <v>0.4406</v>
      </c>
      <c r="I152" s="5"/>
      <c r="J152" s="5"/>
    </row>
    <row r="153" spans="1:10" ht="12.75" customHeight="1" outlineLevel="2">
      <c r="A153" s="19" t="s">
        <v>35</v>
      </c>
      <c r="B153" s="16" t="s">
        <v>14</v>
      </c>
      <c r="C153" s="25">
        <v>30</v>
      </c>
      <c r="D153" s="29">
        <v>0.052</v>
      </c>
      <c r="E153" s="25">
        <v>12</v>
      </c>
      <c r="F153" s="29">
        <v>0.0208</v>
      </c>
      <c r="G153" s="25">
        <v>577</v>
      </c>
      <c r="H153" s="35">
        <v>0.0728</v>
      </c>
      <c r="I153" s="5"/>
      <c r="J153" s="5"/>
    </row>
    <row r="154" spans="1:10" ht="12.75" customHeight="1" outlineLevel="1">
      <c r="A154" s="21" t="s">
        <v>62</v>
      </c>
      <c r="B154" s="16"/>
      <c r="C154" s="25">
        <f>SUBTOTAL(9,C148:C153)</f>
        <v>5489</v>
      </c>
      <c r="D154" s="29"/>
      <c r="E154" s="25">
        <f>SUBTOTAL(9,E148:E153)</f>
        <v>2225</v>
      </c>
      <c r="F154" s="29"/>
      <c r="G154" s="25">
        <f>SUBTOTAL(9,G148:G153)</f>
        <v>21905</v>
      </c>
      <c r="H154" s="35">
        <f>(C154+E154)/G154</f>
        <v>0.3521570417712851</v>
      </c>
      <c r="I154" s="5"/>
      <c r="J154" s="5"/>
    </row>
    <row r="155" spans="1:10" ht="12.75" customHeight="1" outlineLevel="2">
      <c r="A155" s="19" t="s">
        <v>36</v>
      </c>
      <c r="B155" s="16" t="s">
        <v>9</v>
      </c>
      <c r="C155" s="25">
        <v>4433</v>
      </c>
      <c r="D155" s="29">
        <v>0.14</v>
      </c>
      <c r="E155" s="25">
        <v>571</v>
      </c>
      <c r="F155" s="29">
        <v>0.018</v>
      </c>
      <c r="G155" s="25">
        <v>31668</v>
      </c>
      <c r="H155" s="35">
        <v>0.158</v>
      </c>
      <c r="I155" s="5"/>
      <c r="J155" s="5"/>
    </row>
    <row r="156" spans="1:10" ht="12.75" customHeight="1" outlineLevel="2">
      <c r="A156" s="19" t="s">
        <v>36</v>
      </c>
      <c r="B156" s="16" t="s">
        <v>10</v>
      </c>
      <c r="C156" s="25">
        <v>12</v>
      </c>
      <c r="D156" s="29">
        <v>0.0515</v>
      </c>
      <c r="E156" s="25">
        <v>1</v>
      </c>
      <c r="F156" s="29">
        <v>0.0043</v>
      </c>
      <c r="G156" s="25">
        <v>233</v>
      </c>
      <c r="H156" s="35">
        <v>0.0558</v>
      </c>
      <c r="I156" s="5"/>
      <c r="J156" s="5"/>
    </row>
    <row r="157" spans="1:10" ht="12.75" customHeight="1" outlineLevel="2">
      <c r="A157" s="19" t="s">
        <v>36</v>
      </c>
      <c r="B157" s="16" t="s">
        <v>11</v>
      </c>
      <c r="C157" s="25">
        <v>21</v>
      </c>
      <c r="D157" s="29">
        <v>0.0519</v>
      </c>
      <c r="E157" s="25">
        <v>1</v>
      </c>
      <c r="F157" s="29">
        <v>0.0025</v>
      </c>
      <c r="G157" s="25">
        <v>405</v>
      </c>
      <c r="H157" s="35">
        <v>0.0543</v>
      </c>
      <c r="I157" s="5"/>
      <c r="J157" s="5"/>
    </row>
    <row r="158" spans="1:10" ht="12.75" customHeight="1" outlineLevel="2">
      <c r="A158" s="19" t="s">
        <v>36</v>
      </c>
      <c r="B158" s="16" t="s">
        <v>12</v>
      </c>
      <c r="C158" s="25">
        <v>24</v>
      </c>
      <c r="D158" s="29">
        <v>0.0741</v>
      </c>
      <c r="E158" s="25">
        <v>3</v>
      </c>
      <c r="F158" s="29">
        <v>0.0093</v>
      </c>
      <c r="G158" s="25">
        <v>324</v>
      </c>
      <c r="H158" s="35">
        <v>0.0833</v>
      </c>
      <c r="I158" s="5"/>
      <c r="J158" s="5"/>
    </row>
    <row r="159" spans="1:10" ht="12.75" customHeight="1" outlineLevel="2">
      <c r="A159" s="19" t="s">
        <v>36</v>
      </c>
      <c r="B159" s="16" t="s">
        <v>13</v>
      </c>
      <c r="C159" s="25">
        <v>8342</v>
      </c>
      <c r="D159" s="29">
        <v>0.2146</v>
      </c>
      <c r="E159" s="25">
        <v>777</v>
      </c>
      <c r="F159" s="29">
        <v>0.02</v>
      </c>
      <c r="G159" s="25">
        <v>38869</v>
      </c>
      <c r="H159" s="35">
        <v>0.2346</v>
      </c>
      <c r="I159" s="5"/>
      <c r="J159" s="5"/>
    </row>
    <row r="160" spans="1:10" ht="12.75" customHeight="1" outlineLevel="2">
      <c r="A160" s="19" t="s">
        <v>36</v>
      </c>
      <c r="B160" s="16" t="s">
        <v>14</v>
      </c>
      <c r="C160" s="25">
        <v>547</v>
      </c>
      <c r="D160" s="29">
        <v>0.0308</v>
      </c>
      <c r="E160" s="25">
        <v>33</v>
      </c>
      <c r="F160" s="29">
        <v>0.0019</v>
      </c>
      <c r="G160" s="25">
        <v>17744</v>
      </c>
      <c r="H160" s="35">
        <v>0.0327</v>
      </c>
      <c r="I160" s="5"/>
      <c r="J160" s="5"/>
    </row>
    <row r="161" spans="1:10" ht="12.75" customHeight="1" outlineLevel="1">
      <c r="A161" s="21" t="s">
        <v>63</v>
      </c>
      <c r="B161" s="16"/>
      <c r="C161" s="25">
        <f>SUBTOTAL(9,C155:C160)</f>
        <v>13379</v>
      </c>
      <c r="D161" s="29"/>
      <c r="E161" s="25">
        <f>SUBTOTAL(9,E155:E160)</f>
        <v>1386</v>
      </c>
      <c r="F161" s="29"/>
      <c r="G161" s="25">
        <f>SUBTOTAL(9,G155:G160)</f>
        <v>89243</v>
      </c>
      <c r="H161" s="35">
        <f>(C161+E161)/G161</f>
        <v>0.16544714991652007</v>
      </c>
      <c r="I161" s="5"/>
      <c r="J161" s="5"/>
    </row>
    <row r="162" spans="1:10" ht="12.75" customHeight="1" outlineLevel="2">
      <c r="A162" s="19" t="s">
        <v>37</v>
      </c>
      <c r="B162" s="16" t="s">
        <v>9</v>
      </c>
      <c r="C162" s="25">
        <v>3349</v>
      </c>
      <c r="D162" s="29">
        <v>0.1285</v>
      </c>
      <c r="E162" s="25">
        <v>1034</v>
      </c>
      <c r="F162" s="29">
        <v>0.0397</v>
      </c>
      <c r="G162" s="25">
        <v>26054</v>
      </c>
      <c r="H162" s="35">
        <v>0.1682</v>
      </c>
      <c r="I162" s="5"/>
      <c r="J162" s="5"/>
    </row>
    <row r="163" spans="1:10" ht="12.75" customHeight="1" outlineLevel="2">
      <c r="A163" s="19" t="s">
        <v>37</v>
      </c>
      <c r="B163" s="16" t="s">
        <v>10</v>
      </c>
      <c r="C163" s="25">
        <v>0</v>
      </c>
      <c r="D163" s="30" t="s">
        <v>16</v>
      </c>
      <c r="E163" s="25">
        <v>0</v>
      </c>
      <c r="F163" s="30" t="s">
        <v>16</v>
      </c>
      <c r="G163" s="33" t="s">
        <v>16</v>
      </c>
      <c r="H163" s="36" t="s">
        <v>16</v>
      </c>
      <c r="I163" s="5"/>
      <c r="J163" s="5"/>
    </row>
    <row r="164" spans="1:10" ht="12.75" customHeight="1" outlineLevel="2">
      <c r="A164" s="19" t="s">
        <v>37</v>
      </c>
      <c r="B164" s="16" t="s">
        <v>11</v>
      </c>
      <c r="C164" s="25">
        <v>0</v>
      </c>
      <c r="D164" s="30" t="s">
        <v>16</v>
      </c>
      <c r="E164" s="25">
        <v>0</v>
      </c>
      <c r="F164" s="30" t="s">
        <v>16</v>
      </c>
      <c r="G164" s="33" t="s">
        <v>16</v>
      </c>
      <c r="H164" s="36" t="s">
        <v>16</v>
      </c>
      <c r="I164" s="5"/>
      <c r="J164" s="5"/>
    </row>
    <row r="165" spans="1:10" ht="12.75" customHeight="1" outlineLevel="2">
      <c r="A165" s="19" t="s">
        <v>37</v>
      </c>
      <c r="B165" s="16" t="s">
        <v>12</v>
      </c>
      <c r="C165" s="25">
        <v>0</v>
      </c>
      <c r="D165" s="30" t="s">
        <v>16</v>
      </c>
      <c r="E165" s="25">
        <v>0</v>
      </c>
      <c r="F165" s="30" t="s">
        <v>16</v>
      </c>
      <c r="G165" s="33" t="s">
        <v>16</v>
      </c>
      <c r="H165" s="36" t="s">
        <v>16</v>
      </c>
      <c r="I165" s="5"/>
      <c r="J165" s="5"/>
    </row>
    <row r="166" spans="1:10" ht="12.75" customHeight="1" outlineLevel="2">
      <c r="A166" s="19" t="s">
        <v>37</v>
      </c>
      <c r="B166" s="16" t="s">
        <v>13</v>
      </c>
      <c r="C166" s="25">
        <v>4200</v>
      </c>
      <c r="D166" s="29">
        <v>0.2013</v>
      </c>
      <c r="E166" s="25">
        <v>912</v>
      </c>
      <c r="F166" s="29">
        <v>0.0437</v>
      </c>
      <c r="G166" s="25">
        <v>20868</v>
      </c>
      <c r="H166" s="35">
        <v>0.245</v>
      </c>
      <c r="I166" s="5"/>
      <c r="J166" s="5"/>
    </row>
    <row r="167" spans="1:10" ht="12.75" customHeight="1" outlineLevel="2">
      <c r="A167" s="19" t="s">
        <v>37</v>
      </c>
      <c r="B167" s="16" t="s">
        <v>14</v>
      </c>
      <c r="C167" s="25">
        <v>0</v>
      </c>
      <c r="D167" s="30" t="s">
        <v>16</v>
      </c>
      <c r="E167" s="25">
        <v>0</v>
      </c>
      <c r="F167" s="30" t="s">
        <v>16</v>
      </c>
      <c r="G167" s="33" t="s">
        <v>16</v>
      </c>
      <c r="H167" s="36" t="s">
        <v>16</v>
      </c>
      <c r="I167" s="5"/>
      <c r="J167" s="5"/>
    </row>
    <row r="168" spans="1:10" ht="12.75" customHeight="1" outlineLevel="1">
      <c r="A168" s="21" t="s">
        <v>64</v>
      </c>
      <c r="B168" s="16"/>
      <c r="C168" s="25">
        <f>SUBTOTAL(9,C162:C167)</f>
        <v>7549</v>
      </c>
      <c r="D168" s="30"/>
      <c r="E168" s="25">
        <f>SUBTOTAL(9,E162:E167)</f>
        <v>1946</v>
      </c>
      <c r="F168" s="30"/>
      <c r="G168" s="33">
        <f>SUBTOTAL(9,G162:G167)</f>
        <v>46922</v>
      </c>
      <c r="H168" s="35">
        <f>(C168+E168)/G168</f>
        <v>0.20235710327778014</v>
      </c>
      <c r="I168" s="5"/>
      <c r="J168" s="5"/>
    </row>
    <row r="169" spans="1:10" ht="12.75" customHeight="1" outlineLevel="2">
      <c r="A169" s="19" t="s">
        <v>38</v>
      </c>
      <c r="B169" s="16" t="s">
        <v>9</v>
      </c>
      <c r="C169" s="25">
        <v>2173</v>
      </c>
      <c r="D169" s="29">
        <v>0.1455</v>
      </c>
      <c r="E169" s="25">
        <v>587</v>
      </c>
      <c r="F169" s="29">
        <v>0.0393</v>
      </c>
      <c r="G169" s="25">
        <v>14931</v>
      </c>
      <c r="H169" s="35">
        <v>0.1849</v>
      </c>
      <c r="I169" s="5"/>
      <c r="J169" s="5"/>
    </row>
    <row r="170" spans="1:10" ht="12.75" customHeight="1" outlineLevel="2">
      <c r="A170" s="19" t="s">
        <v>38</v>
      </c>
      <c r="B170" s="16" t="s">
        <v>10</v>
      </c>
      <c r="C170" s="25">
        <v>0</v>
      </c>
      <c r="D170" s="29">
        <v>0</v>
      </c>
      <c r="E170" s="25">
        <v>0</v>
      </c>
      <c r="F170" s="29">
        <v>0</v>
      </c>
      <c r="G170" s="25">
        <v>24</v>
      </c>
      <c r="H170" s="35">
        <v>0</v>
      </c>
      <c r="I170" s="5"/>
      <c r="J170" s="5"/>
    </row>
    <row r="171" spans="1:10" ht="12.75" customHeight="1" outlineLevel="2">
      <c r="A171" s="19" t="s">
        <v>38</v>
      </c>
      <c r="B171" s="16" t="s">
        <v>11</v>
      </c>
      <c r="C171" s="25">
        <v>0</v>
      </c>
      <c r="D171" s="29">
        <v>0</v>
      </c>
      <c r="E171" s="25">
        <v>1</v>
      </c>
      <c r="F171" s="29">
        <v>0.0217</v>
      </c>
      <c r="G171" s="25">
        <v>46</v>
      </c>
      <c r="H171" s="35">
        <v>0.0217</v>
      </c>
      <c r="I171" s="5"/>
      <c r="J171" s="5"/>
    </row>
    <row r="172" spans="1:10" ht="12.75" customHeight="1" outlineLevel="2">
      <c r="A172" s="19" t="s">
        <v>38</v>
      </c>
      <c r="B172" s="16" t="s">
        <v>12</v>
      </c>
      <c r="C172" s="25">
        <v>5</v>
      </c>
      <c r="D172" s="29">
        <v>0.0467</v>
      </c>
      <c r="E172" s="25">
        <v>0</v>
      </c>
      <c r="F172" s="29">
        <v>0</v>
      </c>
      <c r="G172" s="25">
        <v>107</v>
      </c>
      <c r="H172" s="35">
        <v>0.0467</v>
      </c>
      <c r="I172" s="5"/>
      <c r="J172" s="5"/>
    </row>
    <row r="173" spans="1:10" ht="12.75" customHeight="1" outlineLevel="2">
      <c r="A173" s="19" t="s">
        <v>38</v>
      </c>
      <c r="B173" s="16" t="s">
        <v>13</v>
      </c>
      <c r="C173" s="25">
        <v>2984</v>
      </c>
      <c r="D173" s="29">
        <v>0.2018</v>
      </c>
      <c r="E173" s="25">
        <v>632</v>
      </c>
      <c r="F173" s="29">
        <v>0.0427</v>
      </c>
      <c r="G173" s="25">
        <v>14785</v>
      </c>
      <c r="H173" s="35">
        <v>0.2446</v>
      </c>
      <c r="I173" s="5"/>
      <c r="J173" s="5"/>
    </row>
    <row r="174" spans="1:10" ht="12.75" customHeight="1" outlineLevel="2">
      <c r="A174" s="19" t="s">
        <v>38</v>
      </c>
      <c r="B174" s="16" t="s">
        <v>14</v>
      </c>
      <c r="C174" s="25">
        <v>37</v>
      </c>
      <c r="D174" s="29">
        <v>0.0195</v>
      </c>
      <c r="E174" s="25">
        <v>5</v>
      </c>
      <c r="F174" s="29">
        <v>0.0026</v>
      </c>
      <c r="G174" s="25">
        <v>1899</v>
      </c>
      <c r="H174" s="35">
        <v>0.0221</v>
      </c>
      <c r="I174" s="5"/>
      <c r="J174" s="5"/>
    </row>
    <row r="175" spans="1:10" ht="12.75" customHeight="1" outlineLevel="1">
      <c r="A175" s="21" t="s">
        <v>65</v>
      </c>
      <c r="B175" s="16"/>
      <c r="C175" s="25">
        <f>SUBTOTAL(9,C169:C174)</f>
        <v>5199</v>
      </c>
      <c r="D175" s="29"/>
      <c r="E175" s="25">
        <f>SUBTOTAL(9,E169:E174)</f>
        <v>1225</v>
      </c>
      <c r="F175" s="29"/>
      <c r="G175" s="25">
        <f>SUBTOTAL(9,G169:G174)</f>
        <v>31792</v>
      </c>
      <c r="H175" s="35">
        <f>(C175+E175)/G175</f>
        <v>0.20206341217916457</v>
      </c>
      <c r="I175" s="5"/>
      <c r="J175" s="5"/>
    </row>
    <row r="176" spans="1:10" ht="12.75" customHeight="1" thickBot="1">
      <c r="A176" s="22" t="s">
        <v>66</v>
      </c>
      <c r="B176" s="23"/>
      <c r="C176" s="26">
        <f>SUBTOTAL(9,C8:C174)</f>
        <v>561030</v>
      </c>
      <c r="D176" s="31"/>
      <c r="E176" s="26">
        <f>SUBTOTAL(9,E8:E174)</f>
        <v>141590</v>
      </c>
      <c r="F176" s="31"/>
      <c r="G176" s="26">
        <f>SUBTOTAL(9,G8:G174)</f>
        <v>3392600</v>
      </c>
      <c r="H176" s="35">
        <f>(C176+E176)/G176</f>
        <v>0.20710369628013914</v>
      </c>
      <c r="I176" s="5"/>
      <c r="J176" s="5"/>
    </row>
  </sheetData>
  <sheetProtection/>
  <mergeCells count="4">
    <mergeCell ref="A1:H1"/>
    <mergeCell ref="A2:H2"/>
    <mergeCell ref="A3:H3"/>
    <mergeCell ref="A4:H4"/>
  </mergeCells>
  <printOptions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cevans</cp:lastModifiedBy>
  <cp:lastPrinted>2014-06-26T15:39:35Z</cp:lastPrinted>
  <dcterms:modified xsi:type="dcterms:W3CDTF">2014-06-26T15:41:29Z</dcterms:modified>
  <cp:category/>
  <cp:version/>
  <cp:contentType/>
  <cp:contentStatus/>
</cp:coreProperties>
</file>